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20" yWindow="1800" windowWidth="20160" windowHeight="18100" activeTab="2"/>
  </bookViews>
  <sheets>
    <sheet name="общий" sheetId="1" r:id="rId1"/>
    <sheet name="сводный" sheetId="2" r:id="rId2"/>
    <sheet name="ИТОГИ" sheetId="3" r:id="rId3"/>
  </sheets>
  <definedNames>
    <definedName name="_xlnm.Print_Area" localSheetId="2">'ИТОГИ'!$A$1:$G$22</definedName>
  </definedNames>
  <calcPr fullCalcOnLoad="1"/>
</workbook>
</file>

<file path=xl/sharedStrings.xml><?xml version="1.0" encoding="utf-8"?>
<sst xmlns="http://schemas.openxmlformats.org/spreadsheetml/2006/main" count="1094" uniqueCount="309">
  <si>
    <t>Калиламбеков Ихсан</t>
  </si>
  <si>
    <t>Крапивка Алексей</t>
  </si>
  <si>
    <t>Шим Андрей</t>
  </si>
  <si>
    <t>29,5</t>
  </si>
  <si>
    <t>13,8</t>
  </si>
  <si>
    <t>71,7</t>
  </si>
  <si>
    <t>31,7</t>
  </si>
  <si>
    <t xml:space="preserve">ИТОГО за1 Этап </t>
  </si>
  <si>
    <t>15,6</t>
  </si>
  <si>
    <t>сумма Очков по СУ1, СУ2, СУ3</t>
  </si>
  <si>
    <t>14:50</t>
  </si>
  <si>
    <t>14:46</t>
  </si>
  <si>
    <t>13:42</t>
  </si>
  <si>
    <t>14:19</t>
  </si>
  <si>
    <t>14:52</t>
  </si>
  <si>
    <t>14:18</t>
  </si>
  <si>
    <t>18:07</t>
  </si>
  <si>
    <t>15:20</t>
  </si>
  <si>
    <t>16:01</t>
  </si>
  <si>
    <t>15:15</t>
  </si>
  <si>
    <t>17:39</t>
  </si>
  <si>
    <t>13:46</t>
  </si>
  <si>
    <t>13:47</t>
  </si>
  <si>
    <t>14:21</t>
  </si>
  <si>
    <t>16:11</t>
  </si>
  <si>
    <t>12:04</t>
  </si>
  <si>
    <t>12:06</t>
  </si>
  <si>
    <t>12:08</t>
  </si>
  <si>
    <t>12:10</t>
  </si>
  <si>
    <t>12:12</t>
  </si>
  <si>
    <t>12:14</t>
  </si>
  <si>
    <t>13:22</t>
  </si>
  <si>
    <t>12:16</t>
  </si>
  <si>
    <t>11:46</t>
  </si>
  <si>
    <t>12:24</t>
  </si>
  <si>
    <t>11:48</t>
  </si>
  <si>
    <t>11:50</t>
  </si>
  <si>
    <t>11:30</t>
  </si>
  <si>
    <t>11:32</t>
  </si>
  <si>
    <t>Калиламбеков Ихсан</t>
  </si>
  <si>
    <t>Манохин Олег</t>
  </si>
  <si>
    <t>Коломацкий Денис</t>
  </si>
  <si>
    <t>Бовстриченко Вячеслав</t>
  </si>
  <si>
    <t>Овчинников Николай</t>
  </si>
  <si>
    <t>Антимиров Максим</t>
  </si>
  <si>
    <t>Елизаров Иван</t>
  </si>
  <si>
    <t>Муравьев Вячеслав</t>
  </si>
  <si>
    <t>Смирнова Юлия</t>
  </si>
  <si>
    <t>Вдовыченко Павел</t>
  </si>
  <si>
    <t>Литвинов Роман</t>
  </si>
  <si>
    <t>Альбицкий Владимир</t>
  </si>
  <si>
    <t>Солоха Кирилл</t>
  </si>
  <si>
    <t>Лариков Максим</t>
  </si>
  <si>
    <t>Триненков Игорь</t>
  </si>
  <si>
    <t>Збдродов Коснстантин</t>
  </si>
  <si>
    <t>Баймагамбетова Бибигуль</t>
  </si>
  <si>
    <t>Гречишников Евгений</t>
  </si>
  <si>
    <t>Грац Станислав</t>
  </si>
  <si>
    <t>Лой Дмитрий</t>
  </si>
  <si>
    <t>Жанбатыров Олжас</t>
  </si>
  <si>
    <t>Негодяев Константин</t>
  </si>
  <si>
    <t>Пивцаев Александр</t>
  </si>
  <si>
    <t>Шмойлов Александр</t>
  </si>
  <si>
    <t>Ким Владислав</t>
  </si>
  <si>
    <t>Сим Антон</t>
  </si>
  <si>
    <t>Ивановский Роман</t>
  </si>
  <si>
    <t>310</t>
  </si>
  <si>
    <t>311</t>
  </si>
  <si>
    <t>312</t>
  </si>
  <si>
    <t>314</t>
  </si>
  <si>
    <t>315</t>
  </si>
  <si>
    <t>20:22</t>
  </si>
  <si>
    <t>21:59</t>
  </si>
  <si>
    <t>20:24</t>
  </si>
  <si>
    <t>22:09</t>
  </si>
  <si>
    <t>20:26</t>
  </si>
  <si>
    <t>21:46</t>
  </si>
  <si>
    <t>20:28</t>
  </si>
  <si>
    <t>21:44</t>
  </si>
  <si>
    <t>20:30</t>
  </si>
  <si>
    <t>20:32</t>
  </si>
  <si>
    <t>21:37</t>
  </si>
  <si>
    <t>20:34</t>
  </si>
  <si>
    <t>сход</t>
  </si>
  <si>
    <t>20:16</t>
  </si>
  <si>
    <t>20:18</t>
  </si>
  <si>
    <t>21:08</t>
  </si>
  <si>
    <t>20:20</t>
  </si>
  <si>
    <t>20:53</t>
  </si>
  <si>
    <t>20:00</t>
  </si>
  <si>
    <t>Пилот №1</t>
  </si>
  <si>
    <t>Пилот №2</t>
  </si>
  <si>
    <t>Фролов Максим</t>
  </si>
  <si>
    <t>Утебеков Эдуард</t>
  </si>
  <si>
    <t>Перевертов Николай</t>
  </si>
  <si>
    <t>Нурисламов Марсель</t>
  </si>
  <si>
    <t>20:44</t>
  </si>
  <si>
    <t>20:02</t>
  </si>
  <si>
    <t>20:51</t>
  </si>
  <si>
    <t>20:06</t>
  </si>
  <si>
    <t>20:46</t>
  </si>
  <si>
    <t>20:08</t>
  </si>
  <si>
    <t>20:10</t>
  </si>
  <si>
    <t>21:09</t>
  </si>
  <si>
    <t>20:12</t>
  </si>
  <si>
    <t>21:01</t>
  </si>
  <si>
    <t>002</t>
  </si>
  <si>
    <t>003</t>
  </si>
  <si>
    <t>010</t>
  </si>
  <si>
    <t>20:38</t>
  </si>
  <si>
    <t>20:40</t>
  </si>
  <si>
    <t>22:00</t>
  </si>
  <si>
    <t>783</t>
  </si>
  <si>
    <t>11</t>
  </si>
  <si>
    <t>05</t>
  </si>
  <si>
    <t>01</t>
  </si>
  <si>
    <t>03</t>
  </si>
  <si>
    <t>07</t>
  </si>
  <si>
    <t>B852EDO</t>
  </si>
  <si>
    <t>A928TPO</t>
  </si>
  <si>
    <t>144CWA(02)</t>
  </si>
  <si>
    <t>116CEA(02)</t>
  </si>
  <si>
    <t>314 (09)DAA</t>
  </si>
  <si>
    <t>698CBA(01)</t>
  </si>
  <si>
    <t>119CTA (9)</t>
  </si>
  <si>
    <t>A928CTO</t>
  </si>
  <si>
    <t>A797NVN</t>
  </si>
  <si>
    <t>893BNA</t>
  </si>
  <si>
    <t>678EAA(02)</t>
  </si>
  <si>
    <t>M825FVN</t>
  </si>
  <si>
    <t>A428YYO</t>
  </si>
  <si>
    <t>210ONA (5)</t>
  </si>
  <si>
    <t>Z391TNM</t>
  </si>
  <si>
    <t>A912HM</t>
  </si>
  <si>
    <t>526ATA (2)</t>
  </si>
  <si>
    <t>A062UWO</t>
  </si>
  <si>
    <t>375</t>
  </si>
  <si>
    <t>Toyota Prado</t>
  </si>
  <si>
    <t>A999WKN</t>
  </si>
  <si>
    <t>Ниссан Патрол</t>
  </si>
  <si>
    <t>А771</t>
  </si>
  <si>
    <t>Suzuki samur</t>
  </si>
  <si>
    <t>F300</t>
  </si>
  <si>
    <t>BRP OUTLANDER XMR</t>
  </si>
  <si>
    <t>CAN AM 100kt-R</t>
  </si>
  <si>
    <t>CANAM 1000XMR</t>
  </si>
  <si>
    <t>YAMAHA GRIZZLY 660</t>
  </si>
  <si>
    <t>Honda tpx700xx-r</t>
  </si>
  <si>
    <t>Кавасаки  KFX 450R</t>
  </si>
  <si>
    <t>TLC PRADO</t>
  </si>
  <si>
    <t xml:space="preserve">Toyota </t>
  </si>
  <si>
    <t>Нива</t>
  </si>
  <si>
    <t>Pajero</t>
  </si>
  <si>
    <t>Toyota LK 70</t>
  </si>
  <si>
    <t>Mitsubishi Pajero</t>
  </si>
  <si>
    <t>Nissan Patrol</t>
  </si>
  <si>
    <t>Toyota LK</t>
  </si>
  <si>
    <t>Toyota LK PR</t>
  </si>
  <si>
    <t>Prada MCSH</t>
  </si>
  <si>
    <t>10:30</t>
  </si>
  <si>
    <t>15:57</t>
  </si>
  <si>
    <t>13:40</t>
  </si>
  <si>
    <t>16:53</t>
  </si>
  <si>
    <t>13:29</t>
  </si>
  <si>
    <t>14:49</t>
  </si>
  <si>
    <t>4 экипажей</t>
  </si>
  <si>
    <t>7 экипажей</t>
  </si>
  <si>
    <t>6 экипажей</t>
  </si>
  <si>
    <t>3 экипажей</t>
  </si>
  <si>
    <t>50,22,1</t>
  </si>
  <si>
    <t>100,71</t>
  </si>
  <si>
    <t>100</t>
  </si>
  <si>
    <t>75,1</t>
  </si>
  <si>
    <t>56</t>
  </si>
  <si>
    <t>39,8</t>
  </si>
  <si>
    <t>25,6</t>
  </si>
  <si>
    <t>12,8</t>
  </si>
  <si>
    <t>Очки</t>
  </si>
  <si>
    <t>50</t>
  </si>
  <si>
    <t>Ревин Евгений</t>
  </si>
  <si>
    <t xml:space="preserve"> Мандриченко Олег</t>
  </si>
  <si>
    <t>Пархоменко Вадим</t>
  </si>
  <si>
    <t>Маслихин Олег</t>
  </si>
  <si>
    <t>Левченко Евгений</t>
  </si>
  <si>
    <t>Наумова Светлана</t>
  </si>
  <si>
    <t>Вдовыченко Максим</t>
  </si>
  <si>
    <t>Ахмудов Руслан</t>
  </si>
  <si>
    <t>Папин Николай</t>
  </si>
  <si>
    <t>Токалов Серик</t>
  </si>
  <si>
    <t>Скорик Геннадий</t>
  </si>
  <si>
    <t>Соколов Степан</t>
  </si>
  <si>
    <t>Гаврясов Андрей</t>
  </si>
  <si>
    <t>Збродов Евгений</t>
  </si>
  <si>
    <t>Белокуров Роман</t>
  </si>
  <si>
    <t>Победители "Каскеленские овраги 2014"</t>
  </si>
  <si>
    <t>11:36</t>
  </si>
  <si>
    <t>11:38</t>
  </si>
  <si>
    <t>11:42</t>
  </si>
  <si>
    <t>11:52</t>
  </si>
  <si>
    <t>не стартовал</t>
  </si>
  <si>
    <t>11:58</t>
  </si>
  <si>
    <t>12:00</t>
  </si>
  <si>
    <t>12:02</t>
  </si>
  <si>
    <t>12:18</t>
  </si>
  <si>
    <t>12:20</t>
  </si>
  <si>
    <t>12:22</t>
  </si>
  <si>
    <t>13:44</t>
  </si>
  <si>
    <t>14:34</t>
  </si>
  <si>
    <t>14:35</t>
  </si>
  <si>
    <t>14:42</t>
  </si>
  <si>
    <t>13:58</t>
  </si>
  <si>
    <t>13:59</t>
  </si>
  <si>
    <t>14:32</t>
  </si>
  <si>
    <t>14:38</t>
  </si>
  <si>
    <t>14:54</t>
  </si>
  <si>
    <t>14:40</t>
  </si>
  <si>
    <t>14:14</t>
  </si>
  <si>
    <t>14:23</t>
  </si>
  <si>
    <t>14:28</t>
  </si>
  <si>
    <t>15:13</t>
  </si>
  <si>
    <t>14:45</t>
  </si>
  <si>
    <t>не зачет</t>
  </si>
  <si>
    <t>15:04</t>
  </si>
  <si>
    <t>20</t>
  </si>
  <si>
    <t>1</t>
  </si>
  <si>
    <t>2</t>
  </si>
  <si>
    <t>6</t>
  </si>
  <si>
    <t>4</t>
  </si>
  <si>
    <t>3</t>
  </si>
  <si>
    <t>5</t>
  </si>
  <si>
    <t>7</t>
  </si>
  <si>
    <t>8</t>
  </si>
  <si>
    <t>9</t>
  </si>
  <si>
    <t>10</t>
  </si>
  <si>
    <t>12</t>
  </si>
  <si>
    <t>13</t>
  </si>
  <si>
    <t>14</t>
  </si>
  <si>
    <t>15</t>
  </si>
  <si>
    <t>Стоимость</t>
  </si>
  <si>
    <t>22</t>
  </si>
  <si>
    <t>24</t>
  </si>
  <si>
    <t>25</t>
  </si>
  <si>
    <t>23</t>
  </si>
  <si>
    <t>0</t>
  </si>
  <si>
    <t>НЕЗАЧЕТ</t>
  </si>
  <si>
    <t>место</t>
  </si>
  <si>
    <t>сумма бонусов</t>
  </si>
  <si>
    <t xml:space="preserve">МЕСТО </t>
  </si>
  <si>
    <t>очки</t>
  </si>
  <si>
    <t>не статовал</t>
  </si>
  <si>
    <t>16</t>
  </si>
  <si>
    <t>18</t>
  </si>
  <si>
    <t>время</t>
  </si>
  <si>
    <t>н/д</t>
  </si>
  <si>
    <t>2:00</t>
  </si>
  <si>
    <t>0:30</t>
  </si>
  <si>
    <t>0:10</t>
  </si>
  <si>
    <t>0:20</t>
  </si>
  <si>
    <t>0:15</t>
  </si>
  <si>
    <t>0:40</t>
  </si>
  <si>
    <t>1:00</t>
  </si>
  <si>
    <t>1:30</t>
  </si>
  <si>
    <t>1</t>
  </si>
  <si>
    <t>1</t>
  </si>
  <si>
    <t>1</t>
  </si>
  <si>
    <t>6</t>
  </si>
  <si>
    <t>3</t>
  </si>
  <si>
    <t>5</t>
  </si>
  <si>
    <t>12</t>
  </si>
  <si>
    <t>печати КП</t>
  </si>
  <si>
    <t>4</t>
  </si>
  <si>
    <t>4</t>
  </si>
  <si>
    <t>8</t>
  </si>
  <si>
    <t>0</t>
  </si>
  <si>
    <t>4</t>
  </si>
  <si>
    <t>8</t>
  </si>
  <si>
    <t>8</t>
  </si>
  <si>
    <t>замена техники</t>
  </si>
  <si>
    <t>25</t>
  </si>
  <si>
    <t>3</t>
  </si>
  <si>
    <t>Категория</t>
  </si>
  <si>
    <t>TR2</t>
  </si>
  <si>
    <t>TR3</t>
  </si>
  <si>
    <t>Марка Авто</t>
  </si>
  <si>
    <t>Гос.номер</t>
  </si>
  <si>
    <t>Бортовой номер</t>
  </si>
  <si>
    <t>Фамилия пилота</t>
  </si>
  <si>
    <t>Время старта</t>
  </si>
  <si>
    <t>Время финиша</t>
  </si>
  <si>
    <t>Флешка</t>
  </si>
  <si>
    <t>СУ2</t>
  </si>
  <si>
    <t>СУ3</t>
  </si>
  <si>
    <t>СУ1</t>
  </si>
  <si>
    <t>ATV</t>
  </si>
  <si>
    <t>CB</t>
  </si>
  <si>
    <t>TP1</t>
  </si>
  <si>
    <t>102</t>
  </si>
  <si>
    <t>108</t>
  </si>
  <si>
    <t>111</t>
  </si>
  <si>
    <t>115</t>
  </si>
  <si>
    <t>116</t>
  </si>
  <si>
    <t>117</t>
  </si>
  <si>
    <t>118</t>
  </si>
  <si>
    <t>209</t>
  </si>
  <si>
    <t>213</t>
  </si>
  <si>
    <t>215</t>
  </si>
  <si>
    <t>218</t>
  </si>
  <si>
    <t>307</t>
  </si>
  <si>
    <t>309</t>
  </si>
</sst>
</file>

<file path=xl/styles.xml><?xml version="1.0" encoding="utf-8"?>
<styleSheet xmlns="http://schemas.openxmlformats.org/spreadsheetml/2006/main">
  <numFmts count="33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0"/>
      <name val="Bauhaus 93"/>
      <family val="5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9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center" vertical="center" wrapText="1"/>
    </xf>
    <xf numFmtId="49" fontId="0" fillId="24" borderId="0" xfId="0" applyNumberFormat="1" applyFill="1" applyBorder="1" applyAlignment="1">
      <alignment/>
    </xf>
    <xf numFmtId="49" fontId="1" fillId="24" borderId="0" xfId="0" applyNumberFormat="1" applyFont="1" applyFill="1" applyAlignment="1">
      <alignment/>
    </xf>
    <xf numFmtId="49" fontId="1" fillId="24" borderId="0" xfId="0" applyNumberFormat="1" applyFont="1" applyFill="1" applyBorder="1" applyAlignment="1">
      <alignment/>
    </xf>
    <xf numFmtId="49" fontId="0" fillId="24" borderId="11" xfId="0" applyNumberFormat="1" applyFill="1" applyBorder="1" applyAlignment="1">
      <alignment/>
    </xf>
    <xf numFmtId="49" fontId="0" fillId="24" borderId="12" xfId="0" applyNumberFormat="1" applyFill="1" applyBorder="1" applyAlignment="1">
      <alignment/>
    </xf>
    <xf numFmtId="49" fontId="1" fillId="24" borderId="13" xfId="0" applyNumberFormat="1" applyFont="1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/>
    </xf>
    <xf numFmtId="49" fontId="0" fillId="24" borderId="15" xfId="0" applyNumberForma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49" fontId="0" fillId="24" borderId="0" xfId="0" applyNumberFormat="1" applyFont="1" applyFill="1" applyBorder="1" applyAlignment="1">
      <alignment/>
    </xf>
    <xf numFmtId="49" fontId="0" fillId="24" borderId="16" xfId="0" applyNumberFormat="1" applyFill="1" applyBorder="1" applyAlignment="1">
      <alignment/>
    </xf>
    <xf numFmtId="49" fontId="0" fillId="24" borderId="0" xfId="0" applyNumberFormat="1" applyFill="1" applyBorder="1" applyAlignment="1">
      <alignment horizontal="center" vertical="center" wrapText="1"/>
    </xf>
    <xf numFmtId="49" fontId="0" fillId="24" borderId="0" xfId="0" applyNumberFormat="1" applyFill="1" applyBorder="1" applyAlignment="1">
      <alignment horizontal="center"/>
    </xf>
    <xf numFmtId="49" fontId="0" fillId="24" borderId="15" xfId="0" applyNumberFormat="1" applyFill="1" applyBorder="1" applyAlignment="1">
      <alignment horizontal="center"/>
    </xf>
    <xf numFmtId="49" fontId="0" fillId="24" borderId="17" xfId="0" applyNumberFormat="1" applyFill="1" applyBorder="1" applyAlignment="1">
      <alignment/>
    </xf>
    <xf numFmtId="49" fontId="0" fillId="24" borderId="10" xfId="0" applyNumberFormat="1" applyFill="1" applyBorder="1" applyAlignment="1">
      <alignment horizontal="center"/>
    </xf>
    <xf numFmtId="49" fontId="0" fillId="24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24" borderId="13" xfId="0" applyNumberFormat="1" applyFill="1" applyBorder="1" applyAlignment="1">
      <alignment horizontal="center"/>
    </xf>
    <xf numFmtId="49" fontId="0" fillId="24" borderId="13" xfId="0" applyNumberFormat="1" applyFill="1" applyBorder="1" applyAlignment="1">
      <alignment/>
    </xf>
    <xf numFmtId="49" fontId="1" fillId="24" borderId="18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/>
    </xf>
    <xf numFmtId="0" fontId="3" fillId="0" borderId="19" xfId="0" applyFont="1" applyBorder="1" applyAlignment="1">
      <alignment/>
    </xf>
    <xf numFmtId="49" fontId="1" fillId="24" borderId="20" xfId="0" applyNumberFormat="1" applyFont="1" applyFill="1" applyBorder="1" applyAlignment="1">
      <alignment horizontal="center" vertical="center" wrapText="1"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22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/>
    </xf>
    <xf numFmtId="49" fontId="0" fillId="24" borderId="24" xfId="0" applyNumberFormat="1" applyFill="1" applyBorder="1" applyAlignment="1">
      <alignment horizontal="center" vertical="center"/>
    </xf>
    <xf numFmtId="49" fontId="0" fillId="24" borderId="25" xfId="0" applyNumberFormat="1" applyFill="1" applyBorder="1" applyAlignment="1">
      <alignment/>
    </xf>
    <xf numFmtId="49" fontId="0" fillId="24" borderId="20" xfId="0" applyNumberFormat="1" applyFill="1" applyBorder="1" applyAlignment="1">
      <alignment horizontal="center" vertical="center"/>
    </xf>
    <xf numFmtId="49" fontId="0" fillId="24" borderId="26" xfId="0" applyNumberFormat="1" applyFill="1" applyBorder="1" applyAlignment="1">
      <alignment/>
    </xf>
    <xf numFmtId="49" fontId="0" fillId="24" borderId="27" xfId="0" applyNumberFormat="1" applyFill="1" applyBorder="1" applyAlignment="1">
      <alignment horizontal="center" vertical="center"/>
    </xf>
    <xf numFmtId="49" fontId="0" fillId="24" borderId="28" xfId="0" applyNumberFormat="1" applyFill="1" applyBorder="1" applyAlignment="1">
      <alignment horizontal="center"/>
    </xf>
    <xf numFmtId="49" fontId="0" fillId="24" borderId="21" xfId="0" applyNumberFormat="1" applyFill="1" applyBorder="1" applyAlignment="1">
      <alignment horizontal="center"/>
    </xf>
    <xf numFmtId="49" fontId="0" fillId="24" borderId="26" xfId="0" applyNumberFormat="1" applyFill="1" applyBorder="1" applyAlignment="1">
      <alignment horizontal="center"/>
    </xf>
    <xf numFmtId="49" fontId="0" fillId="24" borderId="23" xfId="0" applyNumberFormat="1" applyFill="1" applyBorder="1" applyAlignment="1">
      <alignment horizontal="center"/>
    </xf>
    <xf numFmtId="49" fontId="0" fillId="24" borderId="29" xfId="0" applyNumberFormat="1" applyFill="1" applyBorder="1" applyAlignment="1">
      <alignment horizontal="center"/>
    </xf>
    <xf numFmtId="49" fontId="0" fillId="24" borderId="25" xfId="0" applyNumberFormat="1" applyFill="1" applyBorder="1" applyAlignment="1">
      <alignment horizontal="center"/>
    </xf>
    <xf numFmtId="49" fontId="0" fillId="24" borderId="30" xfId="0" applyNumberFormat="1" applyFill="1" applyBorder="1" applyAlignment="1">
      <alignment horizontal="center"/>
    </xf>
    <xf numFmtId="49" fontId="0" fillId="24" borderId="31" xfId="0" applyNumberFormat="1" applyFill="1" applyBorder="1" applyAlignment="1">
      <alignment horizontal="center"/>
    </xf>
    <xf numFmtId="188" fontId="0" fillId="24" borderId="10" xfId="0" applyNumberFormat="1" applyFill="1" applyBorder="1" applyAlignment="1">
      <alignment horizontal="center"/>
    </xf>
    <xf numFmtId="49" fontId="0" fillId="24" borderId="20" xfId="0" applyNumberFormat="1" applyFill="1" applyBorder="1" applyAlignment="1">
      <alignment horizontal="center"/>
    </xf>
    <xf numFmtId="49" fontId="0" fillId="24" borderId="22" xfId="0" applyNumberFormat="1" applyFill="1" applyBorder="1" applyAlignment="1">
      <alignment horizontal="center"/>
    </xf>
    <xf numFmtId="49" fontId="0" fillId="24" borderId="24" xfId="0" applyNumberFormat="1" applyFill="1" applyBorder="1" applyAlignment="1">
      <alignment horizontal="center"/>
    </xf>
    <xf numFmtId="49" fontId="3" fillId="0" borderId="21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left"/>
    </xf>
    <xf numFmtId="49" fontId="0" fillId="24" borderId="33" xfId="0" applyNumberFormat="1" applyFill="1" applyBorder="1" applyAlignment="1">
      <alignment/>
    </xf>
    <xf numFmtId="49" fontId="1" fillId="24" borderId="3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24" borderId="35" xfId="0" applyNumberFormat="1" applyFill="1" applyBorder="1" applyAlignment="1">
      <alignment/>
    </xf>
    <xf numFmtId="49" fontId="3" fillId="0" borderId="29" xfId="0" applyNumberFormat="1" applyFont="1" applyBorder="1" applyAlignment="1">
      <alignment horizontal="left"/>
    </xf>
    <xf numFmtId="49" fontId="3" fillId="0" borderId="36" xfId="0" applyNumberFormat="1" applyFont="1" applyBorder="1" applyAlignment="1">
      <alignment horizontal="left"/>
    </xf>
    <xf numFmtId="188" fontId="0" fillId="24" borderId="29" xfId="0" applyNumberFormat="1" applyFill="1" applyBorder="1" applyAlignment="1">
      <alignment horizontal="center"/>
    </xf>
    <xf numFmtId="49" fontId="1" fillId="24" borderId="20" xfId="0" applyNumberFormat="1" applyFont="1" applyFill="1" applyBorder="1" applyAlignment="1">
      <alignment/>
    </xf>
    <xf numFmtId="49" fontId="1" fillId="24" borderId="22" xfId="0" applyNumberFormat="1" applyFont="1" applyFill="1" applyBorder="1" applyAlignment="1">
      <alignment/>
    </xf>
    <xf numFmtId="49" fontId="1" fillId="24" borderId="24" xfId="0" applyNumberFormat="1" applyFont="1" applyFill="1" applyBorder="1" applyAlignment="1">
      <alignment/>
    </xf>
    <xf numFmtId="49" fontId="0" fillId="24" borderId="19" xfId="0" applyNumberFormat="1" applyFont="1" applyFill="1" applyBorder="1" applyAlignment="1">
      <alignment/>
    </xf>
    <xf numFmtId="49" fontId="0" fillId="24" borderId="36" xfId="0" applyNumberFormat="1" applyFont="1" applyFill="1" applyBorder="1" applyAlignment="1">
      <alignment/>
    </xf>
    <xf numFmtId="49" fontId="1" fillId="24" borderId="26" xfId="0" applyNumberFormat="1" applyFont="1" applyFill="1" applyBorder="1" applyAlignment="1">
      <alignment horizontal="center" vertical="center" wrapText="1"/>
    </xf>
    <xf numFmtId="49" fontId="1" fillId="24" borderId="37" xfId="0" applyNumberFormat="1" applyFont="1" applyFill="1" applyBorder="1" applyAlignment="1">
      <alignment/>
    </xf>
    <xf numFmtId="49" fontId="0" fillId="24" borderId="38" xfId="0" applyNumberFormat="1" applyFill="1" applyBorder="1" applyAlignment="1">
      <alignment/>
    </xf>
    <xf numFmtId="49" fontId="1" fillId="24" borderId="22" xfId="48" applyNumberFormat="1" applyFont="1" applyFill="1" applyBorder="1" applyAlignment="1">
      <alignment/>
    </xf>
    <xf numFmtId="49" fontId="1" fillId="24" borderId="22" xfId="48" applyNumberFormat="1" applyFont="1" applyFill="1" applyBorder="1" applyAlignment="1">
      <alignment/>
    </xf>
    <xf numFmtId="49" fontId="1" fillId="24" borderId="24" xfId="48" applyNumberFormat="1" applyFont="1" applyFill="1" applyBorder="1" applyAlignment="1">
      <alignment/>
    </xf>
    <xf numFmtId="49" fontId="0" fillId="24" borderId="33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/>
    </xf>
    <xf numFmtId="49" fontId="0" fillId="25" borderId="24" xfId="0" applyNumberFormat="1" applyFill="1" applyBorder="1" applyAlignment="1">
      <alignment horizontal="center"/>
    </xf>
    <xf numFmtId="49" fontId="0" fillId="24" borderId="39" xfId="0" applyNumberFormat="1" applyFill="1" applyBorder="1" applyAlignment="1">
      <alignment horizontal="center"/>
    </xf>
    <xf numFmtId="49" fontId="0" fillId="24" borderId="14" xfId="0" applyNumberFormat="1" applyFill="1" applyBorder="1" applyAlignment="1">
      <alignment horizontal="center"/>
    </xf>
    <xf numFmtId="49" fontId="0" fillId="24" borderId="17" xfId="0" applyNumberFormat="1" applyFill="1" applyBorder="1" applyAlignment="1">
      <alignment horizontal="center"/>
    </xf>
    <xf numFmtId="188" fontId="0" fillId="24" borderId="21" xfId="0" applyNumberFormat="1" applyFill="1" applyBorder="1" applyAlignment="1">
      <alignment horizontal="center"/>
    </xf>
    <xf numFmtId="49" fontId="0" fillId="24" borderId="21" xfId="0" applyNumberFormat="1" applyFont="1" applyFill="1" applyBorder="1" applyAlignment="1">
      <alignment horizontal="center"/>
    </xf>
    <xf numFmtId="188" fontId="0" fillId="24" borderId="19" xfId="0" applyNumberFormat="1" applyFill="1" applyBorder="1" applyAlignment="1">
      <alignment horizontal="center"/>
    </xf>
    <xf numFmtId="188" fontId="0" fillId="24" borderId="36" xfId="0" applyNumberFormat="1" applyFill="1" applyBorder="1" applyAlignment="1">
      <alignment horizontal="center"/>
    </xf>
    <xf numFmtId="188" fontId="0" fillId="24" borderId="32" xfId="0" applyNumberFormat="1" applyFill="1" applyBorder="1" applyAlignment="1">
      <alignment horizontal="center"/>
    </xf>
    <xf numFmtId="49" fontId="0" fillId="25" borderId="40" xfId="0" applyNumberFormat="1" applyFill="1" applyBorder="1" applyAlignment="1">
      <alignment horizontal="center"/>
    </xf>
    <xf numFmtId="49" fontId="0" fillId="25" borderId="41" xfId="0" applyNumberFormat="1" applyFill="1" applyBorder="1" applyAlignment="1">
      <alignment horizontal="center"/>
    </xf>
    <xf numFmtId="49" fontId="0" fillId="24" borderId="42" xfId="0" applyNumberFormat="1" applyFill="1" applyBorder="1" applyAlignment="1">
      <alignment horizontal="center"/>
    </xf>
    <xf numFmtId="49" fontId="0" fillId="24" borderId="41" xfId="0" applyNumberFormat="1" applyFill="1" applyBorder="1" applyAlignment="1">
      <alignment horizontal="center"/>
    </xf>
    <xf numFmtId="49" fontId="0" fillId="25" borderId="43" xfId="0" applyNumberFormat="1" applyFill="1" applyBorder="1" applyAlignment="1">
      <alignment horizontal="center"/>
    </xf>
    <xf numFmtId="49" fontId="0" fillId="25" borderId="44" xfId="0" applyNumberForma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49" fontId="3" fillId="0" borderId="29" xfId="0" applyNumberFormat="1" applyFont="1" applyFill="1" applyBorder="1" applyAlignment="1">
      <alignment horizontal="left"/>
    </xf>
    <xf numFmtId="49" fontId="3" fillId="0" borderId="36" xfId="0" applyNumberFormat="1" applyFont="1" applyFill="1" applyBorder="1" applyAlignment="1">
      <alignment horizontal="left"/>
    </xf>
    <xf numFmtId="49" fontId="0" fillId="0" borderId="29" xfId="0" applyNumberFormat="1" applyFill="1" applyBorder="1" applyAlignment="1">
      <alignment horizontal="center"/>
    </xf>
    <xf numFmtId="188" fontId="0" fillId="0" borderId="36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24" borderId="34" xfId="0" applyNumberFormat="1" applyFill="1" applyBorder="1" applyAlignment="1">
      <alignment horizontal="center"/>
    </xf>
    <xf numFmtId="49" fontId="0" fillId="7" borderId="20" xfId="0" applyNumberFormat="1" applyFill="1" applyBorder="1" applyAlignment="1">
      <alignment horizontal="center"/>
    </xf>
    <xf numFmtId="49" fontId="0" fillId="7" borderId="26" xfId="0" applyNumberFormat="1" applyFill="1" applyBorder="1" applyAlignment="1">
      <alignment horizontal="center"/>
    </xf>
    <xf numFmtId="49" fontId="0" fillId="7" borderId="20" xfId="0" applyNumberFormat="1" applyFill="1" applyBorder="1" applyAlignment="1">
      <alignment horizontal="center" vertical="center"/>
    </xf>
    <xf numFmtId="49" fontId="0" fillId="7" borderId="22" xfId="0" applyNumberFormat="1" applyFill="1" applyBorder="1" applyAlignment="1">
      <alignment horizontal="center" vertical="center"/>
    </xf>
    <xf numFmtId="49" fontId="0" fillId="7" borderId="24" xfId="0" applyNumberFormat="1" applyFill="1" applyBorder="1" applyAlignment="1">
      <alignment horizontal="center" vertical="center"/>
    </xf>
    <xf numFmtId="49" fontId="0" fillId="24" borderId="39" xfId="0" applyNumberFormat="1" applyFill="1" applyBorder="1" applyAlignment="1">
      <alignment horizontal="center" vertical="center" wrapText="1"/>
    </xf>
    <xf numFmtId="49" fontId="1" fillId="24" borderId="45" xfId="0" applyNumberFormat="1" applyFont="1" applyFill="1" applyBorder="1" applyAlignment="1">
      <alignment horizontal="center" vertical="center" wrapText="1"/>
    </xf>
    <xf numFmtId="49" fontId="0" fillId="24" borderId="46" xfId="0" applyNumberFormat="1" applyFill="1" applyBorder="1" applyAlignment="1">
      <alignment horizontal="center" vertical="center" wrapText="1"/>
    </xf>
    <xf numFmtId="49" fontId="0" fillId="24" borderId="47" xfId="0" applyNumberFormat="1" applyFill="1" applyBorder="1" applyAlignment="1">
      <alignment horizontal="center" vertical="center" wrapText="1"/>
    </xf>
    <xf numFmtId="49" fontId="0" fillId="24" borderId="45" xfId="0" applyNumberFormat="1" applyFill="1" applyBorder="1" applyAlignment="1">
      <alignment horizontal="center" vertical="center" wrapText="1"/>
    </xf>
    <xf numFmtId="49" fontId="0" fillId="24" borderId="48" xfId="0" applyNumberFormat="1" applyFill="1" applyBorder="1" applyAlignment="1">
      <alignment horizontal="center" vertical="center" wrapText="1"/>
    </xf>
    <xf numFmtId="49" fontId="1" fillId="7" borderId="20" xfId="0" applyNumberFormat="1" applyFont="1" applyFill="1" applyBorder="1" applyAlignment="1">
      <alignment/>
    </xf>
    <xf numFmtId="49" fontId="0" fillId="7" borderId="26" xfId="0" applyNumberFormat="1" applyFill="1" applyBorder="1" applyAlignment="1">
      <alignment/>
    </xf>
    <xf numFmtId="49" fontId="0" fillId="7" borderId="39" xfId="0" applyNumberFormat="1" applyFill="1" applyBorder="1" applyAlignment="1">
      <alignment/>
    </xf>
    <xf numFmtId="49" fontId="3" fillId="7" borderId="21" xfId="0" applyNumberFormat="1" applyFont="1" applyFill="1" applyBorder="1" applyAlignment="1">
      <alignment horizontal="left"/>
    </xf>
    <xf numFmtId="49" fontId="0" fillId="7" borderId="32" xfId="0" applyNumberFormat="1" applyFont="1" applyFill="1" applyBorder="1" applyAlignment="1">
      <alignment/>
    </xf>
    <xf numFmtId="49" fontId="0" fillId="25" borderId="42" xfId="0" applyNumberFormat="1" applyFill="1" applyBorder="1" applyAlignment="1">
      <alignment horizontal="center"/>
    </xf>
    <xf numFmtId="49" fontId="0" fillId="25" borderId="10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49" fontId="0" fillId="25" borderId="23" xfId="0" applyNumberFormat="1" applyFill="1" applyBorder="1" applyAlignment="1">
      <alignment horizontal="center"/>
    </xf>
    <xf numFmtId="188" fontId="0" fillId="24" borderId="40" xfId="0" applyNumberFormat="1" applyFill="1" applyBorder="1" applyAlignment="1">
      <alignment horizontal="center"/>
    </xf>
    <xf numFmtId="188" fontId="0" fillId="24" borderId="30" xfId="0" applyNumberFormat="1" applyFill="1" applyBorder="1" applyAlignment="1">
      <alignment horizontal="center"/>
    </xf>
    <xf numFmtId="188" fontId="0" fillId="24" borderId="20" xfId="0" applyNumberFormat="1" applyFill="1" applyBorder="1" applyAlignment="1">
      <alignment horizontal="center"/>
    </xf>
    <xf numFmtId="188" fontId="0" fillId="24" borderId="22" xfId="0" applyNumberFormat="1" applyFill="1" applyBorder="1" applyAlignment="1">
      <alignment horizontal="center"/>
    </xf>
    <xf numFmtId="188" fontId="0" fillId="24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/>
    </xf>
    <xf numFmtId="49" fontId="8" fillId="24" borderId="19" xfId="0" applyNumberFormat="1" applyFont="1" applyFill="1" applyBorder="1" applyAlignment="1">
      <alignment horizontal="center"/>
    </xf>
    <xf numFmtId="49" fontId="8" fillId="24" borderId="36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49" fontId="8" fillId="24" borderId="26" xfId="0" applyNumberFormat="1" applyFont="1" applyFill="1" applyBorder="1" applyAlignment="1">
      <alignment horizontal="center"/>
    </xf>
    <xf numFmtId="49" fontId="8" fillId="24" borderId="23" xfId="0" applyNumberFormat="1" applyFont="1" applyFill="1" applyBorder="1" applyAlignment="1">
      <alignment horizontal="center"/>
    </xf>
    <xf numFmtId="49" fontId="8" fillId="24" borderId="25" xfId="0" applyNumberFormat="1" applyFont="1" applyFill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49" fontId="0" fillId="7" borderId="23" xfId="0" applyNumberFormat="1" applyFill="1" applyBorder="1" applyAlignment="1">
      <alignment horizontal="center"/>
    </xf>
    <xf numFmtId="49" fontId="7" fillId="7" borderId="10" xfId="0" applyNumberFormat="1" applyFont="1" applyFill="1" applyBorder="1" applyAlignment="1">
      <alignment horizontal="center"/>
    </xf>
    <xf numFmtId="49" fontId="9" fillId="24" borderId="26" xfId="0" applyNumberFormat="1" applyFont="1" applyFill="1" applyBorder="1" applyAlignment="1">
      <alignment horizontal="center"/>
    </xf>
    <xf numFmtId="49" fontId="9" fillId="24" borderId="23" xfId="0" applyNumberFormat="1" applyFont="1" applyFill="1" applyBorder="1" applyAlignment="1">
      <alignment horizontal="center"/>
    </xf>
    <xf numFmtId="49" fontId="0" fillId="7" borderId="29" xfId="0" applyNumberFormat="1" applyFill="1" applyBorder="1" applyAlignment="1">
      <alignment horizontal="center"/>
    </xf>
    <xf numFmtId="49" fontId="0" fillId="7" borderId="13" xfId="0" applyNumberFormat="1" applyFill="1" applyBorder="1" applyAlignment="1">
      <alignment horizontal="center"/>
    </xf>
    <xf numFmtId="49" fontId="0" fillId="26" borderId="13" xfId="0" applyNumberFormat="1" applyFont="1" applyFill="1" applyBorder="1" applyAlignment="1">
      <alignment horizontal="center"/>
    </xf>
    <xf numFmtId="49" fontId="0" fillId="26" borderId="14" xfId="0" applyNumberFormat="1" applyFont="1" applyFill="1" applyBorder="1" applyAlignment="1">
      <alignment horizontal="center"/>
    </xf>
    <xf numFmtId="49" fontId="0" fillId="7" borderId="32" xfId="0" applyNumberFormat="1" applyFill="1" applyBorder="1" applyAlignment="1">
      <alignment horizontal="center"/>
    </xf>
    <xf numFmtId="49" fontId="0" fillId="7" borderId="19" xfId="0" applyNumberFormat="1" applyFill="1" applyBorder="1" applyAlignment="1">
      <alignment horizontal="center"/>
    </xf>
    <xf numFmtId="49" fontId="0" fillId="26" borderId="10" xfId="0" applyNumberFormat="1" applyFont="1" applyFill="1" applyBorder="1" applyAlignment="1">
      <alignment horizontal="center"/>
    </xf>
    <xf numFmtId="49" fontId="0" fillId="26" borderId="29" xfId="0" applyNumberFormat="1" applyFont="1" applyFill="1" applyBorder="1" applyAlignment="1">
      <alignment horizontal="center"/>
    </xf>
    <xf numFmtId="49" fontId="0" fillId="7" borderId="14" xfId="0" applyNumberFormat="1" applyFill="1" applyBorder="1" applyAlignment="1">
      <alignment horizontal="center"/>
    </xf>
    <xf numFmtId="49" fontId="0" fillId="7" borderId="36" xfId="0" applyNumberFormat="1" applyFill="1" applyBorder="1" applyAlignment="1">
      <alignment horizontal="center"/>
    </xf>
    <xf numFmtId="49" fontId="0" fillId="7" borderId="39" xfId="0" applyNumberFormat="1" applyFill="1" applyBorder="1" applyAlignment="1">
      <alignment horizontal="center"/>
    </xf>
    <xf numFmtId="49" fontId="0" fillId="7" borderId="41" xfId="0" applyNumberFormat="1" applyFill="1" applyBorder="1" applyAlignment="1">
      <alignment horizontal="center"/>
    </xf>
    <xf numFmtId="49" fontId="0" fillId="25" borderId="22" xfId="0" applyNumberFormat="1" applyFill="1" applyBorder="1" applyAlignment="1">
      <alignment horizontal="center"/>
    </xf>
    <xf numFmtId="49" fontId="8" fillId="24" borderId="48" xfId="0" applyNumberFormat="1" applyFont="1" applyFill="1" applyBorder="1" applyAlignment="1">
      <alignment horizontal="center"/>
    </xf>
    <xf numFmtId="49" fontId="0" fillId="24" borderId="49" xfId="0" applyNumberFormat="1" applyFill="1" applyBorder="1" applyAlignment="1">
      <alignment horizontal="center"/>
    </xf>
    <xf numFmtId="49" fontId="8" fillId="24" borderId="50" xfId="0" applyNumberFormat="1" applyFont="1" applyFill="1" applyBorder="1" applyAlignment="1">
      <alignment horizontal="center"/>
    </xf>
    <xf numFmtId="49" fontId="8" fillId="24" borderId="51" xfId="0" applyNumberFormat="1" applyFont="1" applyFill="1" applyBorder="1" applyAlignment="1">
      <alignment horizontal="center"/>
    </xf>
    <xf numFmtId="49" fontId="0" fillId="25" borderId="13" xfId="0" applyNumberForma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center"/>
    </xf>
    <xf numFmtId="49" fontId="8" fillId="24" borderId="52" xfId="0" applyNumberFormat="1" applyFont="1" applyFill="1" applyBorder="1" applyAlignment="1">
      <alignment horizontal="center"/>
    </xf>
    <xf numFmtId="49" fontId="0" fillId="24" borderId="53" xfId="0" applyNumberFormat="1" applyFill="1" applyBorder="1" applyAlignment="1">
      <alignment horizontal="center" vertical="center" wrapText="1"/>
    </xf>
    <xf numFmtId="49" fontId="0" fillId="24" borderId="54" xfId="0" applyNumberFormat="1" applyFill="1" applyBorder="1" applyAlignment="1">
      <alignment horizontal="center"/>
    </xf>
    <xf numFmtId="49" fontId="0" fillId="7" borderId="54" xfId="0" applyNumberFormat="1" applyFill="1" applyBorder="1" applyAlignment="1">
      <alignment horizontal="center"/>
    </xf>
    <xf numFmtId="49" fontId="0" fillId="25" borderId="54" xfId="0" applyNumberFormat="1" applyFill="1" applyBorder="1" applyAlignment="1">
      <alignment horizontal="center"/>
    </xf>
    <xf numFmtId="49" fontId="0" fillId="24" borderId="55" xfId="0" applyNumberFormat="1" applyFill="1" applyBorder="1" applyAlignment="1">
      <alignment horizontal="center"/>
    </xf>
    <xf numFmtId="49" fontId="0" fillId="24" borderId="56" xfId="0" applyNumberFormat="1" applyFill="1" applyBorder="1" applyAlignment="1">
      <alignment horizontal="center"/>
    </xf>
    <xf numFmtId="49" fontId="0" fillId="7" borderId="53" xfId="0" applyNumberFormat="1" applyFill="1" applyBorder="1" applyAlignment="1">
      <alignment horizontal="center"/>
    </xf>
    <xf numFmtId="49" fontId="0" fillId="24" borderId="57" xfId="0" applyNumberFormat="1" applyFill="1" applyBorder="1" applyAlignment="1">
      <alignment horizontal="center"/>
    </xf>
    <xf numFmtId="49" fontId="0" fillId="24" borderId="53" xfId="0" applyNumberFormat="1" applyFill="1" applyBorder="1" applyAlignment="1">
      <alignment horizontal="center"/>
    </xf>
    <xf numFmtId="49" fontId="0" fillId="0" borderId="55" xfId="0" applyNumberFormat="1" applyFill="1" applyBorder="1" applyAlignment="1">
      <alignment horizontal="center"/>
    </xf>
    <xf numFmtId="49" fontId="0" fillId="27" borderId="14" xfId="0" applyNumberFormat="1" applyFill="1" applyBorder="1" applyAlignment="1">
      <alignment horizontal="center"/>
    </xf>
    <xf numFmtId="49" fontId="0" fillId="27" borderId="29" xfId="0" applyNumberFormat="1" applyFill="1" applyBorder="1" applyAlignment="1">
      <alignment horizontal="center"/>
    </xf>
    <xf numFmtId="49" fontId="0" fillId="27" borderId="36" xfId="0" applyNumberFormat="1" applyFill="1" applyBorder="1" applyAlignment="1">
      <alignment horizontal="center"/>
    </xf>
    <xf numFmtId="188" fontId="0" fillId="4" borderId="2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24" borderId="58" xfId="0" applyNumberFormat="1" applyFill="1" applyBorder="1" applyAlignment="1">
      <alignment horizontal="center" vertical="center" wrapText="1"/>
    </xf>
    <xf numFmtId="49" fontId="0" fillId="24" borderId="0" xfId="0" applyNumberFormat="1" applyFill="1" applyBorder="1" applyAlignment="1">
      <alignment horizontal="right"/>
    </xf>
    <xf numFmtId="49" fontId="0" fillId="24" borderId="32" xfId="0" applyNumberFormat="1" applyFill="1" applyBorder="1" applyAlignment="1">
      <alignment/>
    </xf>
    <xf numFmtId="49" fontId="0" fillId="24" borderId="19" xfId="0" applyNumberFormat="1" applyFill="1" applyBorder="1" applyAlignment="1">
      <alignment/>
    </xf>
    <xf numFmtId="49" fontId="0" fillId="24" borderId="59" xfId="0" applyNumberFormat="1" applyFill="1" applyBorder="1" applyAlignment="1">
      <alignment horizontal="center"/>
    </xf>
    <xf numFmtId="49" fontId="0" fillId="24" borderId="60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/>
    </xf>
    <xf numFmtId="49" fontId="0" fillId="24" borderId="53" xfId="0" applyNumberFormat="1" applyFill="1" applyBorder="1" applyAlignment="1">
      <alignment/>
    </xf>
    <xf numFmtId="49" fontId="0" fillId="24" borderId="54" xfId="0" applyNumberFormat="1" applyFill="1" applyBorder="1" applyAlignment="1">
      <alignment/>
    </xf>
    <xf numFmtId="49" fontId="0" fillId="24" borderId="55" xfId="0" applyNumberFormat="1" applyFill="1" applyBorder="1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188" fontId="0" fillId="24" borderId="61" xfId="0" applyNumberFormat="1" applyFill="1" applyBorder="1" applyAlignment="1">
      <alignment horizontal="center"/>
    </xf>
    <xf numFmtId="188" fontId="0" fillId="24" borderId="59" xfId="0" applyNumberFormat="1" applyFill="1" applyBorder="1" applyAlignment="1">
      <alignment horizontal="center"/>
    </xf>
    <xf numFmtId="188" fontId="0" fillId="4" borderId="61" xfId="0" applyNumberFormat="1" applyFill="1" applyBorder="1" applyAlignment="1">
      <alignment horizontal="center"/>
    </xf>
    <xf numFmtId="188" fontId="0" fillId="24" borderId="60" xfId="0" applyNumberFormat="1" applyFill="1" applyBorder="1" applyAlignment="1">
      <alignment horizontal="center"/>
    </xf>
    <xf numFmtId="49" fontId="0" fillId="25" borderId="20" xfId="0" applyNumberFormat="1" applyFill="1" applyBorder="1" applyAlignment="1">
      <alignment horizontal="center"/>
    </xf>
    <xf numFmtId="49" fontId="0" fillId="25" borderId="26" xfId="0" applyNumberFormat="1" applyFill="1" applyBorder="1" applyAlignment="1">
      <alignment horizontal="center"/>
    </xf>
    <xf numFmtId="2" fontId="0" fillId="24" borderId="10" xfId="0" applyNumberFormat="1" applyFill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49" fontId="0" fillId="24" borderId="19" xfId="0" applyNumberFormat="1" applyFill="1" applyBorder="1" applyAlignment="1">
      <alignment horizontal="center" vertical="center" wrapText="1"/>
    </xf>
    <xf numFmtId="49" fontId="0" fillId="24" borderId="19" xfId="0" applyNumberFormat="1" applyFill="1" applyBorder="1" applyAlignment="1">
      <alignment horizontal="center"/>
    </xf>
    <xf numFmtId="2" fontId="0" fillId="24" borderId="0" xfId="0" applyNumberFormat="1" applyFill="1" applyBorder="1" applyAlignment="1">
      <alignment horizontal="right"/>
    </xf>
    <xf numFmtId="49" fontId="9" fillId="19" borderId="19" xfId="0" applyNumberFormat="1" applyFont="1" applyFill="1" applyBorder="1" applyAlignment="1">
      <alignment horizontal="center"/>
    </xf>
    <xf numFmtId="49" fontId="0" fillId="19" borderId="19" xfId="0" applyNumberFormat="1" applyFill="1" applyBorder="1" applyAlignment="1">
      <alignment horizontal="center"/>
    </xf>
    <xf numFmtId="49" fontId="0" fillId="25" borderId="19" xfId="0" applyNumberFormat="1" applyFill="1" applyBorder="1" applyAlignment="1">
      <alignment horizontal="center"/>
    </xf>
    <xf numFmtId="49" fontId="0" fillId="4" borderId="19" xfId="0" applyNumberFormat="1" applyFill="1" applyBorder="1" applyAlignment="1">
      <alignment horizontal="center"/>
    </xf>
    <xf numFmtId="49" fontId="0" fillId="25" borderId="10" xfId="0" applyNumberForma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49" fontId="0" fillId="19" borderId="10" xfId="0" applyNumberFormat="1" applyFill="1" applyBorder="1" applyAlignment="1">
      <alignment horizontal="center"/>
    </xf>
    <xf numFmtId="49" fontId="1" fillId="24" borderId="47" xfId="0" applyNumberFormat="1" applyFont="1" applyFill="1" applyBorder="1" applyAlignment="1">
      <alignment horizontal="center" vertical="center" wrapText="1"/>
    </xf>
    <xf numFmtId="49" fontId="1" fillId="24" borderId="62" xfId="0" applyNumberFormat="1" applyFont="1" applyFill="1" applyBorder="1" applyAlignment="1">
      <alignment horizontal="center" vertical="center" wrapText="1"/>
    </xf>
    <xf numFmtId="49" fontId="1" fillId="24" borderId="46" xfId="0" applyNumberFormat="1" applyFont="1" applyFill="1" applyBorder="1" applyAlignment="1">
      <alignment horizontal="center" vertical="center" wrapText="1"/>
    </xf>
    <xf numFmtId="49" fontId="1" fillId="24" borderId="48" xfId="0" applyNumberFormat="1" applyFont="1" applyFill="1" applyBorder="1" applyAlignment="1">
      <alignment horizontal="center" vertical="center" wrapText="1"/>
    </xf>
    <xf numFmtId="2" fontId="0" fillId="24" borderId="47" xfId="0" applyNumberFormat="1" applyFill="1" applyBorder="1" applyAlignment="1">
      <alignment horizontal="right"/>
    </xf>
    <xf numFmtId="2" fontId="0" fillId="24" borderId="21" xfId="0" applyNumberFormat="1" applyFill="1" applyBorder="1" applyAlignment="1">
      <alignment horizontal="right"/>
    </xf>
    <xf numFmtId="49" fontId="0" fillId="24" borderId="32" xfId="0" applyNumberFormat="1" applyFill="1" applyBorder="1" applyAlignment="1">
      <alignment horizontal="center"/>
    </xf>
    <xf numFmtId="2" fontId="0" fillId="24" borderId="26" xfId="0" applyNumberFormat="1" applyFill="1" applyBorder="1" applyAlignment="1">
      <alignment horizontal="right"/>
    </xf>
    <xf numFmtId="2" fontId="0" fillId="24" borderId="23" xfId="0" applyNumberFormat="1" applyFill="1" applyBorder="1" applyAlignment="1">
      <alignment horizontal="right"/>
    </xf>
    <xf numFmtId="2" fontId="0" fillId="24" borderId="29" xfId="0" applyNumberFormat="1" applyFill="1" applyBorder="1" applyAlignment="1">
      <alignment horizontal="right"/>
    </xf>
    <xf numFmtId="2" fontId="0" fillId="24" borderId="25" xfId="0" applyNumberFormat="1" applyFill="1" applyBorder="1" applyAlignment="1">
      <alignment horizontal="right"/>
    </xf>
    <xf numFmtId="49" fontId="0" fillId="19" borderId="29" xfId="0" applyNumberFormat="1" applyFill="1" applyBorder="1" applyAlignment="1">
      <alignment horizontal="center"/>
    </xf>
    <xf numFmtId="4" fontId="0" fillId="24" borderId="25" xfId="0" applyNumberFormat="1" applyFill="1" applyBorder="1" applyAlignment="1">
      <alignment horizontal="right"/>
    </xf>
    <xf numFmtId="49" fontId="0" fillId="19" borderId="21" xfId="0" applyNumberFormat="1" applyFill="1" applyBorder="1" applyAlignment="1">
      <alignment horizontal="center"/>
    </xf>
    <xf numFmtId="49" fontId="0" fillId="4" borderId="29" xfId="0" applyNumberFormat="1" applyFill="1" applyBorder="1" applyAlignment="1">
      <alignment horizontal="center"/>
    </xf>
    <xf numFmtId="49" fontId="0" fillId="4" borderId="21" xfId="0" applyNumberFormat="1" applyFill="1" applyBorder="1" applyAlignment="1">
      <alignment horizontal="center"/>
    </xf>
    <xf numFmtId="49" fontId="0" fillId="25" borderId="36" xfId="0" applyNumberFormat="1" applyFill="1" applyBorder="1" applyAlignment="1">
      <alignment horizontal="center"/>
    </xf>
    <xf numFmtId="49" fontId="1" fillId="24" borderId="20" xfId="0" applyNumberFormat="1" applyFont="1" applyFill="1" applyBorder="1" applyAlignment="1">
      <alignment/>
    </xf>
    <xf numFmtId="49" fontId="0" fillId="24" borderId="32" xfId="0" applyNumberFormat="1" applyFont="1" applyFill="1" applyBorder="1" applyAlignment="1">
      <alignment/>
    </xf>
    <xf numFmtId="49" fontId="0" fillId="25" borderId="10" xfId="0" applyNumberFormat="1" applyFill="1" applyBorder="1" applyAlignment="1">
      <alignment horizontal="center"/>
    </xf>
    <xf numFmtId="49" fontId="1" fillId="24" borderId="10" xfId="48" applyNumberFormat="1" applyFont="1" applyFill="1" applyBorder="1" applyAlignment="1">
      <alignment/>
    </xf>
    <xf numFmtId="49" fontId="9" fillId="19" borderId="10" xfId="0" applyNumberFormat="1" applyFont="1" applyFill="1" applyBorder="1" applyAlignment="1">
      <alignment horizontal="center"/>
    </xf>
    <xf numFmtId="49" fontId="1" fillId="24" borderId="10" xfId="48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7" borderId="22" xfId="0" applyNumberForma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49" fontId="0" fillId="7" borderId="19" xfId="0" applyNumberFormat="1" applyFill="1" applyBorder="1" applyAlignment="1">
      <alignment horizontal="center"/>
    </xf>
    <xf numFmtId="49" fontId="0" fillId="7" borderId="23" xfId="0" applyNumberFormat="1" applyFill="1" applyBorder="1" applyAlignment="1">
      <alignment horizontal="center"/>
    </xf>
    <xf numFmtId="49" fontId="0" fillId="7" borderId="39" xfId="0" applyNumberFormat="1" applyFill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6" xfId="0" applyNumberFormat="1" applyFill="1" applyBorder="1" applyAlignment="1">
      <alignment horizontal="center"/>
    </xf>
    <xf numFmtId="49" fontId="0" fillId="25" borderId="10" xfId="0" applyNumberFormat="1" applyFill="1" applyBorder="1" applyAlignment="1">
      <alignment horizontal="center"/>
    </xf>
    <xf numFmtId="49" fontId="0" fillId="25" borderId="19" xfId="0" applyNumberFormat="1" applyFill="1" applyBorder="1" applyAlignment="1">
      <alignment horizontal="center"/>
    </xf>
    <xf numFmtId="49" fontId="0" fillId="25" borderId="21" xfId="0" applyNumberFormat="1" applyFill="1" applyBorder="1" applyAlignment="1">
      <alignment horizontal="center"/>
    </xf>
    <xf numFmtId="49" fontId="0" fillId="25" borderId="32" xfId="0" applyNumberFormat="1" applyFill="1" applyBorder="1" applyAlignment="1">
      <alignment horizontal="center"/>
    </xf>
    <xf numFmtId="49" fontId="0" fillId="7" borderId="13" xfId="0" applyNumberFormat="1" applyFill="1" applyBorder="1" applyAlignment="1">
      <alignment horizontal="center"/>
    </xf>
    <xf numFmtId="49" fontId="0" fillId="7" borderId="14" xfId="0" applyNumberFormat="1" applyFill="1" applyBorder="1" applyAlignment="1">
      <alignment horizontal="center"/>
    </xf>
    <xf numFmtId="49" fontId="0" fillId="7" borderId="29" xfId="0" applyNumberFormat="1" applyFill="1" applyBorder="1" applyAlignment="1">
      <alignment horizontal="center"/>
    </xf>
    <xf numFmtId="49" fontId="0" fillId="7" borderId="25" xfId="0" applyNumberFormat="1" applyFill="1" applyBorder="1" applyAlignment="1">
      <alignment horizontal="center"/>
    </xf>
    <xf numFmtId="49" fontId="1" fillId="24" borderId="28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7" borderId="18" xfId="0" applyNumberFormat="1" applyFill="1" applyBorder="1" applyAlignment="1">
      <alignment horizontal="center"/>
    </xf>
    <xf numFmtId="49" fontId="0" fillId="7" borderId="17" xfId="0" applyNumberFormat="1" applyFill="1" applyBorder="1" applyAlignment="1">
      <alignment horizontal="center"/>
    </xf>
    <xf numFmtId="49" fontId="0" fillId="7" borderId="63" xfId="0" applyNumberFormat="1" applyFill="1" applyBorder="1" applyAlignment="1">
      <alignment horizontal="center"/>
    </xf>
    <xf numFmtId="49" fontId="0" fillId="7" borderId="40" xfId="0" applyNumberFormat="1" applyFill="1" applyBorder="1" applyAlignment="1">
      <alignment horizontal="center"/>
    </xf>
    <xf numFmtId="49" fontId="0" fillId="7" borderId="64" xfId="0" applyNumberFormat="1" applyFill="1" applyBorder="1" applyAlignment="1">
      <alignment horizontal="center"/>
    </xf>
    <xf numFmtId="49" fontId="0" fillId="25" borderId="22" xfId="0" applyNumberFormat="1" applyFill="1" applyBorder="1" applyAlignment="1">
      <alignment horizontal="center"/>
    </xf>
    <xf numFmtId="49" fontId="1" fillId="24" borderId="65" xfId="0" applyNumberFormat="1" applyFont="1" applyFill="1" applyBorder="1" applyAlignment="1">
      <alignment horizontal="center"/>
    </xf>
    <xf numFmtId="49" fontId="0" fillId="24" borderId="36" xfId="0" applyNumberFormat="1" applyFill="1" applyBorder="1" applyAlignment="1">
      <alignment/>
    </xf>
    <xf numFmtId="49" fontId="3" fillId="0" borderId="3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23" fillId="0" borderId="20" xfId="0" applyNumberFormat="1" applyFont="1" applyFill="1" applyBorder="1" applyAlignment="1">
      <alignment/>
    </xf>
    <xf numFmtId="49" fontId="23" fillId="0" borderId="26" xfId="0" applyNumberFormat="1" applyFont="1" applyFill="1" applyBorder="1" applyAlignment="1">
      <alignment/>
    </xf>
    <xf numFmtId="49" fontId="23" fillId="0" borderId="22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 horizontal="left"/>
    </xf>
    <xf numFmtId="49" fontId="2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49" fontId="23" fillId="0" borderId="24" xfId="0" applyNumberFormat="1" applyFont="1" applyFill="1" applyBorder="1" applyAlignment="1">
      <alignment/>
    </xf>
    <xf numFmtId="49" fontId="23" fillId="0" borderId="25" xfId="0" applyNumberFormat="1" applyFont="1" applyFill="1" applyBorder="1" applyAlignment="1">
      <alignment/>
    </xf>
    <xf numFmtId="49" fontId="3" fillId="24" borderId="39" xfId="0" applyNumberFormat="1" applyFont="1" applyFill="1" applyBorder="1" applyAlignment="1">
      <alignment horizontal="left"/>
    </xf>
    <xf numFmtId="2" fontId="0" fillId="24" borderId="13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49" fontId="3" fillId="0" borderId="26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25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101"/>
  <sheetViews>
    <sheetView workbookViewId="0" topLeftCell="A1">
      <pane xSplit="2" ySplit="2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7" sqref="C27"/>
    </sheetView>
  </sheetViews>
  <sheetFormatPr defaultColWidth="9.140625" defaultRowHeight="15"/>
  <cols>
    <col min="1" max="1" width="11.00390625" style="5" customWidth="1"/>
    <col min="2" max="2" width="13.28125" style="1" customWidth="1"/>
    <col min="3" max="3" width="24.140625" style="1" customWidth="1"/>
    <col min="4" max="4" width="22.00390625" style="1" customWidth="1"/>
    <col min="5" max="5" width="21.421875" style="1" customWidth="1"/>
    <col min="6" max="6" width="15.7109375" style="11" customWidth="1"/>
    <col min="7" max="7" width="11.140625" style="21" customWidth="1"/>
    <col min="8" max="8" width="9.8515625" style="21" customWidth="1"/>
    <col min="9" max="9" width="8.28125" style="21" customWidth="1"/>
    <col min="10" max="10" width="8.140625" style="18" customWidth="1"/>
    <col min="11" max="12" width="8.140625" style="17" customWidth="1"/>
    <col min="13" max="15" width="9.140625" style="17" customWidth="1"/>
    <col min="16" max="16" width="9.140625" style="18" customWidth="1"/>
    <col min="17" max="18" width="8.140625" style="17" customWidth="1"/>
    <col min="19" max="23" width="9.140625" style="21" customWidth="1"/>
    <col min="24" max="38" width="4.00390625" style="17" customWidth="1"/>
    <col min="39" max="39" width="9.140625" style="4" customWidth="1"/>
    <col min="40" max="40" width="19.00390625" style="4" customWidth="1"/>
    <col min="41" max="42" width="9.140625" style="4" customWidth="1"/>
    <col min="43" max="43" width="7.8515625" style="4" customWidth="1"/>
    <col min="44" max="44" width="15.28125" style="4" customWidth="1"/>
    <col min="45" max="45" width="9.140625" style="17" customWidth="1"/>
    <col min="46" max="46" width="9.140625" style="190" customWidth="1"/>
    <col min="47" max="88" width="9.140625" style="4" customWidth="1"/>
    <col min="89" max="16384" width="9.140625" style="1" customWidth="1"/>
  </cols>
  <sheetData>
    <row r="1" spans="1:44" ht="15" thickBot="1">
      <c r="A1" s="238"/>
      <c r="B1" s="238"/>
      <c r="C1" s="239"/>
      <c r="D1" s="239"/>
      <c r="E1" s="239"/>
      <c r="F1" s="240"/>
      <c r="G1" s="241" t="s">
        <v>292</v>
      </c>
      <c r="H1" s="242"/>
      <c r="I1" s="242"/>
      <c r="J1" s="242"/>
      <c r="K1" s="242"/>
      <c r="L1" s="243"/>
      <c r="M1" s="244" t="s">
        <v>290</v>
      </c>
      <c r="N1" s="245"/>
      <c r="O1" s="245"/>
      <c r="P1" s="245"/>
      <c r="Q1" s="245"/>
      <c r="R1" s="246"/>
      <c r="S1" s="25" t="s">
        <v>291</v>
      </c>
      <c r="T1" s="75"/>
      <c r="U1" s="75"/>
      <c r="V1" s="75" t="s">
        <v>238</v>
      </c>
      <c r="W1" s="75"/>
      <c r="X1" s="115" t="s">
        <v>254</v>
      </c>
      <c r="Y1" s="115" t="s">
        <v>255</v>
      </c>
      <c r="Z1" s="115" t="s">
        <v>256</v>
      </c>
      <c r="AA1" s="115" t="s">
        <v>255</v>
      </c>
      <c r="AB1" s="115" t="s">
        <v>255</v>
      </c>
      <c r="AC1" s="115" t="s">
        <v>243</v>
      </c>
      <c r="AD1" s="115" t="s">
        <v>254</v>
      </c>
      <c r="AE1" s="115" t="s">
        <v>257</v>
      </c>
      <c r="AF1" s="115" t="s">
        <v>258</v>
      </c>
      <c r="AG1" s="115" t="s">
        <v>257</v>
      </c>
      <c r="AH1" s="115" t="s">
        <v>259</v>
      </c>
      <c r="AI1" s="115" t="s">
        <v>257</v>
      </c>
      <c r="AJ1" s="115" t="s">
        <v>260</v>
      </c>
      <c r="AK1" s="115" t="s">
        <v>261</v>
      </c>
      <c r="AL1" s="115" t="s">
        <v>261</v>
      </c>
      <c r="AM1" s="19"/>
      <c r="AN1" s="19"/>
      <c r="AO1" s="19"/>
      <c r="AP1" s="52"/>
      <c r="AR1" s="4" t="s">
        <v>7</v>
      </c>
    </row>
    <row r="2" spans="1:88" s="3" customFormat="1" ht="36.75" customHeight="1" thickBot="1">
      <c r="A2" s="29" t="s">
        <v>280</v>
      </c>
      <c r="B2" s="64" t="s">
        <v>285</v>
      </c>
      <c r="C2" s="9" t="s">
        <v>286</v>
      </c>
      <c r="D2" s="9"/>
      <c r="E2" s="2" t="s">
        <v>283</v>
      </c>
      <c r="F2" s="26" t="s">
        <v>284</v>
      </c>
      <c r="G2" s="101" t="s">
        <v>289</v>
      </c>
      <c r="H2" s="102" t="s">
        <v>287</v>
      </c>
      <c r="I2" s="102" t="s">
        <v>288</v>
      </c>
      <c r="J2" s="102" t="s">
        <v>252</v>
      </c>
      <c r="K2" s="102" t="s">
        <v>247</v>
      </c>
      <c r="L2" s="103" t="s">
        <v>248</v>
      </c>
      <c r="M2" s="104" t="s">
        <v>289</v>
      </c>
      <c r="N2" s="102" t="s">
        <v>287</v>
      </c>
      <c r="O2" s="102" t="s">
        <v>288</v>
      </c>
      <c r="P2" s="102" t="s">
        <v>252</v>
      </c>
      <c r="Q2" s="102" t="s">
        <v>247</v>
      </c>
      <c r="R2" s="103" t="s">
        <v>248</v>
      </c>
      <c r="S2" s="104" t="s">
        <v>289</v>
      </c>
      <c r="T2" s="102" t="s">
        <v>287</v>
      </c>
      <c r="U2" s="105" t="s">
        <v>288</v>
      </c>
      <c r="V2" s="105" t="s">
        <v>252</v>
      </c>
      <c r="W2" s="154" t="s">
        <v>269</v>
      </c>
      <c r="X2" s="100" t="s">
        <v>224</v>
      </c>
      <c r="Y2" s="30" t="s">
        <v>225</v>
      </c>
      <c r="Z2" s="30" t="s">
        <v>228</v>
      </c>
      <c r="AA2" s="30" t="s">
        <v>227</v>
      </c>
      <c r="AB2" s="30" t="s">
        <v>229</v>
      </c>
      <c r="AC2" s="30" t="s">
        <v>226</v>
      </c>
      <c r="AD2" s="30" t="s">
        <v>230</v>
      </c>
      <c r="AE2" s="30" t="s">
        <v>231</v>
      </c>
      <c r="AF2" s="30" t="s">
        <v>232</v>
      </c>
      <c r="AG2" s="30" t="s">
        <v>233</v>
      </c>
      <c r="AH2" s="30" t="s">
        <v>113</v>
      </c>
      <c r="AI2" s="30" t="s">
        <v>234</v>
      </c>
      <c r="AJ2" s="30" t="s">
        <v>235</v>
      </c>
      <c r="AK2" s="30" t="s">
        <v>236</v>
      </c>
      <c r="AL2" s="30" t="s">
        <v>237</v>
      </c>
      <c r="AM2" s="30" t="s">
        <v>246</v>
      </c>
      <c r="AN2" s="30"/>
      <c r="AO2" s="70" t="s">
        <v>245</v>
      </c>
      <c r="AP2" s="169" t="s">
        <v>177</v>
      </c>
      <c r="AQ2" s="16"/>
      <c r="AR2" s="179" t="s">
        <v>9</v>
      </c>
      <c r="AS2" s="188" t="s">
        <v>245</v>
      </c>
      <c r="AT2" s="186" t="s">
        <v>177</v>
      </c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</row>
    <row r="3" spans="1:46" ht="15" thickBot="1">
      <c r="A3" s="65" t="s">
        <v>295</v>
      </c>
      <c r="B3" s="66"/>
      <c r="C3" s="15"/>
      <c r="D3" s="15"/>
      <c r="E3" s="15"/>
      <c r="F3" s="15"/>
      <c r="G3" s="37"/>
      <c r="H3" s="44"/>
      <c r="I3" s="44"/>
      <c r="J3" s="44"/>
      <c r="K3" s="44"/>
      <c r="L3" s="45"/>
      <c r="M3" s="94"/>
      <c r="Q3" s="44"/>
      <c r="R3" s="45"/>
      <c r="S3" s="94"/>
      <c r="T3" s="17"/>
      <c r="U3" s="17"/>
      <c r="V3" s="17"/>
      <c r="W3" s="159"/>
      <c r="X3" s="14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55"/>
      <c r="AR3" s="175"/>
      <c r="AS3" s="189"/>
      <c r="AT3" s="186"/>
    </row>
    <row r="4" spans="1:46" ht="13.5">
      <c r="A4" s="59" t="s">
        <v>166</v>
      </c>
      <c r="B4" s="36" t="s">
        <v>296</v>
      </c>
      <c r="C4" s="259" t="s">
        <v>55</v>
      </c>
      <c r="D4" s="260" t="s">
        <v>56</v>
      </c>
      <c r="E4" s="50" t="s">
        <v>152</v>
      </c>
      <c r="F4" s="51" t="s">
        <v>118</v>
      </c>
      <c r="G4" s="35" t="s">
        <v>236</v>
      </c>
      <c r="H4" s="77" t="s">
        <v>159</v>
      </c>
      <c r="I4" s="39" t="s">
        <v>160</v>
      </c>
      <c r="J4" s="78">
        <f aca="true" t="shared" si="0" ref="J4:J9">I4-H4</f>
        <v>0.2270833333333333</v>
      </c>
      <c r="K4" s="47" t="s">
        <v>229</v>
      </c>
      <c r="L4" s="40" t="s">
        <v>175</v>
      </c>
      <c r="M4" s="47" t="s">
        <v>224</v>
      </c>
      <c r="N4" s="39" t="s">
        <v>71</v>
      </c>
      <c r="O4" s="39" t="s">
        <v>72</v>
      </c>
      <c r="P4" s="78">
        <f aca="true" t="shared" si="1" ref="P4:P10">O4-N4</f>
        <v>0.0673611111111112</v>
      </c>
      <c r="Q4" s="47" t="s">
        <v>226</v>
      </c>
      <c r="R4" s="40" t="s">
        <v>176</v>
      </c>
      <c r="S4" s="47" t="s">
        <v>227</v>
      </c>
      <c r="T4" s="39" t="s">
        <v>25</v>
      </c>
      <c r="U4" s="39" t="s">
        <v>207</v>
      </c>
      <c r="V4" s="80">
        <f aca="true" t="shared" si="2" ref="V4:V10">U4-T4</f>
        <v>0.10416666666666663</v>
      </c>
      <c r="W4" s="162" t="s">
        <v>271</v>
      </c>
      <c r="X4" s="144"/>
      <c r="Y4" s="127"/>
      <c r="Z4" s="127"/>
      <c r="AA4" s="39" t="s">
        <v>224</v>
      </c>
      <c r="AB4" s="39" t="s">
        <v>224</v>
      </c>
      <c r="AC4" s="127"/>
      <c r="AD4" s="127"/>
      <c r="AE4" s="127"/>
      <c r="AF4" s="39" t="s">
        <v>224</v>
      </c>
      <c r="AG4" s="127"/>
      <c r="AH4" s="127"/>
      <c r="AI4" s="39" t="s">
        <v>224</v>
      </c>
      <c r="AJ4" s="127"/>
      <c r="AK4" s="127"/>
      <c r="AL4" s="138"/>
      <c r="AM4" s="117">
        <f aca="true" t="shared" si="3" ref="AM4:AM30">X4*X$1+Y4*Y$1+Z4*Z$1+AA4*AA$1+AB4*AB$1+AC4*AC$1+AD4*AD$1+AE4*AE$1+AF4*AF$1+AG4*AG$1+AH4*AH$1+AI4*AI$1+AJ4*AJ$1+AK4*AK$1+AL4*AL$1</f>
        <v>0.06597222222222221</v>
      </c>
      <c r="AN4" s="167">
        <f>-(AM4-V4)</f>
        <v>0.03819444444444442</v>
      </c>
      <c r="AO4" s="47" t="s">
        <v>226</v>
      </c>
      <c r="AP4" s="36" t="s">
        <v>176</v>
      </c>
      <c r="AR4" s="186">
        <f>AP4+L4+R4</f>
        <v>51.2</v>
      </c>
      <c r="AS4" s="189" t="s">
        <v>226</v>
      </c>
      <c r="AT4" s="186" t="s">
        <v>176</v>
      </c>
    </row>
    <row r="5" spans="1:46" ht="15" thickBot="1">
      <c r="A5" s="60"/>
      <c r="B5" s="32" t="s">
        <v>297</v>
      </c>
      <c r="C5" s="261" t="s">
        <v>93</v>
      </c>
      <c r="D5" s="262" t="s">
        <v>92</v>
      </c>
      <c r="E5" s="12" t="s">
        <v>155</v>
      </c>
      <c r="F5" s="27" t="s">
        <v>119</v>
      </c>
      <c r="G5" s="31" t="s">
        <v>239</v>
      </c>
      <c r="H5" s="20" t="s">
        <v>159</v>
      </c>
      <c r="I5" s="20" t="s">
        <v>161</v>
      </c>
      <c r="J5" s="78">
        <f t="shared" si="0"/>
        <v>0.13194444444444442</v>
      </c>
      <c r="K5" s="48" t="s">
        <v>224</v>
      </c>
      <c r="L5" s="41" t="s">
        <v>171</v>
      </c>
      <c r="M5" s="48" t="s">
        <v>228</v>
      </c>
      <c r="N5" s="20" t="s">
        <v>73</v>
      </c>
      <c r="O5" s="20" t="s">
        <v>74</v>
      </c>
      <c r="P5" s="78">
        <f t="shared" si="1"/>
        <v>0.07291666666666663</v>
      </c>
      <c r="Q5" s="48" t="s">
        <v>227</v>
      </c>
      <c r="R5" s="41" t="s">
        <v>174</v>
      </c>
      <c r="S5" s="48" t="s">
        <v>231</v>
      </c>
      <c r="T5" s="20" t="s">
        <v>26</v>
      </c>
      <c r="U5" s="20" t="s">
        <v>208</v>
      </c>
      <c r="V5" s="78">
        <f t="shared" si="2"/>
        <v>0.1034722222222223</v>
      </c>
      <c r="W5" s="155" t="s">
        <v>271</v>
      </c>
      <c r="X5" s="135"/>
      <c r="Y5" s="20" t="s">
        <v>224</v>
      </c>
      <c r="Z5" s="20" t="s">
        <v>224</v>
      </c>
      <c r="AA5" s="20" t="s">
        <v>224</v>
      </c>
      <c r="AB5" s="20" t="s">
        <v>224</v>
      </c>
      <c r="AC5" s="129"/>
      <c r="AD5" s="129"/>
      <c r="AE5" s="20" t="s">
        <v>224</v>
      </c>
      <c r="AF5" s="20" t="s">
        <v>224</v>
      </c>
      <c r="AG5" s="20" t="s">
        <v>224</v>
      </c>
      <c r="AH5" s="129"/>
      <c r="AI5" s="20" t="s">
        <v>224</v>
      </c>
      <c r="AJ5" s="129"/>
      <c r="AK5" s="129"/>
      <c r="AL5" s="139"/>
      <c r="AM5" s="118">
        <f t="shared" si="3"/>
        <v>0.12152777777777776</v>
      </c>
      <c r="AN5" s="118">
        <f>AM5-V5</f>
        <v>0.018055555555555464</v>
      </c>
      <c r="AO5" s="48" t="s">
        <v>228</v>
      </c>
      <c r="AP5" s="32" t="s">
        <v>173</v>
      </c>
      <c r="AR5" s="186">
        <f aca="true" t="shared" si="4" ref="AR5:AR34">AP5+L5+R5</f>
        <v>195.8</v>
      </c>
      <c r="AS5" s="194" t="s">
        <v>228</v>
      </c>
      <c r="AT5" s="186" t="s">
        <v>173</v>
      </c>
    </row>
    <row r="6" spans="1:46" ht="13.5">
      <c r="A6" s="60"/>
      <c r="B6" s="32" t="s">
        <v>298</v>
      </c>
      <c r="C6" s="261" t="s">
        <v>53</v>
      </c>
      <c r="D6" s="263" t="s">
        <v>54</v>
      </c>
      <c r="E6" s="12" t="s">
        <v>151</v>
      </c>
      <c r="F6" s="27" t="s">
        <v>120</v>
      </c>
      <c r="G6" s="31" t="s">
        <v>250</v>
      </c>
      <c r="H6" s="20" t="s">
        <v>159</v>
      </c>
      <c r="I6" s="20" t="s">
        <v>162</v>
      </c>
      <c r="J6" s="78">
        <f t="shared" si="0"/>
        <v>0.26597222222222217</v>
      </c>
      <c r="K6" s="48" t="s">
        <v>227</v>
      </c>
      <c r="L6" s="41" t="s">
        <v>174</v>
      </c>
      <c r="M6" s="48" t="s">
        <v>224</v>
      </c>
      <c r="N6" s="20" t="s">
        <v>75</v>
      </c>
      <c r="O6" s="20" t="s">
        <v>76</v>
      </c>
      <c r="P6" s="78">
        <f t="shared" si="1"/>
        <v>0.05555555555555558</v>
      </c>
      <c r="Q6" s="48" t="s">
        <v>229</v>
      </c>
      <c r="R6" s="41" t="s">
        <v>175</v>
      </c>
      <c r="S6" s="48" t="s">
        <v>229</v>
      </c>
      <c r="T6" s="20" t="s">
        <v>27</v>
      </c>
      <c r="U6" s="20" t="s">
        <v>209</v>
      </c>
      <c r="V6" s="78">
        <f t="shared" si="2"/>
        <v>0.1069444444444444</v>
      </c>
      <c r="W6" s="155" t="s">
        <v>271</v>
      </c>
      <c r="X6" s="135"/>
      <c r="Y6" s="129"/>
      <c r="Z6" s="20" t="s">
        <v>224</v>
      </c>
      <c r="AA6" s="20" t="s">
        <v>224</v>
      </c>
      <c r="AB6" s="20" t="s">
        <v>224</v>
      </c>
      <c r="AC6" s="129"/>
      <c r="AD6" s="129"/>
      <c r="AE6" s="20" t="s">
        <v>224</v>
      </c>
      <c r="AF6" s="20" t="s">
        <v>224</v>
      </c>
      <c r="AG6" s="129"/>
      <c r="AH6" s="129"/>
      <c r="AI6" s="129"/>
      <c r="AJ6" s="129"/>
      <c r="AK6" s="129"/>
      <c r="AL6" s="139"/>
      <c r="AM6" s="118">
        <f t="shared" si="3"/>
        <v>0.07291666666666666</v>
      </c>
      <c r="AN6" s="167">
        <f>-(AM6-V6)</f>
        <v>0.03402777777777774</v>
      </c>
      <c r="AO6" s="48" t="s">
        <v>229</v>
      </c>
      <c r="AP6" s="32" t="s">
        <v>175</v>
      </c>
      <c r="AR6" s="186">
        <f t="shared" si="4"/>
        <v>91</v>
      </c>
      <c r="AS6" s="189" t="s">
        <v>229</v>
      </c>
      <c r="AT6" s="186" t="s">
        <v>175</v>
      </c>
    </row>
    <row r="7" spans="1:46" ht="13.5">
      <c r="A7" s="67"/>
      <c r="B7" s="32" t="s">
        <v>299</v>
      </c>
      <c r="C7" s="261" t="s">
        <v>0</v>
      </c>
      <c r="D7" s="264" t="s">
        <v>94</v>
      </c>
      <c r="E7" s="13" t="s">
        <v>149</v>
      </c>
      <c r="F7" s="28" t="s">
        <v>121</v>
      </c>
      <c r="G7" s="31" t="s">
        <v>251</v>
      </c>
      <c r="H7" s="20" t="s">
        <v>159</v>
      </c>
      <c r="I7" s="20" t="s">
        <v>163</v>
      </c>
      <c r="J7" s="78">
        <f t="shared" si="0"/>
        <v>0.12430555555555556</v>
      </c>
      <c r="K7" s="48" t="s">
        <v>228</v>
      </c>
      <c r="L7" s="41" t="s">
        <v>173</v>
      </c>
      <c r="M7" s="48" t="s">
        <v>227</v>
      </c>
      <c r="N7" s="20" t="s">
        <v>77</v>
      </c>
      <c r="O7" s="20" t="s">
        <v>78</v>
      </c>
      <c r="P7" s="78">
        <f t="shared" si="1"/>
        <v>0.05277777777777781</v>
      </c>
      <c r="Q7" s="48" t="s">
        <v>224</v>
      </c>
      <c r="R7" s="41" t="s">
        <v>171</v>
      </c>
      <c r="S7" s="48" t="s">
        <v>231</v>
      </c>
      <c r="T7" s="20" t="s">
        <v>28</v>
      </c>
      <c r="U7" s="20" t="s">
        <v>210</v>
      </c>
      <c r="V7" s="78">
        <f t="shared" si="2"/>
        <v>0.07500000000000007</v>
      </c>
      <c r="W7" s="155" t="s">
        <v>274</v>
      </c>
      <c r="X7" s="135"/>
      <c r="Y7" s="20" t="s">
        <v>224</v>
      </c>
      <c r="Z7" s="20" t="s">
        <v>224</v>
      </c>
      <c r="AA7" s="20" t="s">
        <v>224</v>
      </c>
      <c r="AB7" s="20" t="s">
        <v>224</v>
      </c>
      <c r="AC7" s="129"/>
      <c r="AD7" s="129"/>
      <c r="AE7" s="20" t="s">
        <v>224</v>
      </c>
      <c r="AF7" s="20" t="s">
        <v>224</v>
      </c>
      <c r="AG7" s="20" t="s">
        <v>224</v>
      </c>
      <c r="AH7" s="129"/>
      <c r="AI7" s="20" t="s">
        <v>224</v>
      </c>
      <c r="AJ7" s="129"/>
      <c r="AK7" s="129"/>
      <c r="AL7" s="139"/>
      <c r="AM7" s="118">
        <f t="shared" si="3"/>
        <v>0.12152777777777776</v>
      </c>
      <c r="AN7" s="118">
        <f>AM7-V7</f>
        <v>0.046527777777777696</v>
      </c>
      <c r="AO7" s="48" t="s">
        <v>224</v>
      </c>
      <c r="AP7" s="32" t="s">
        <v>171</v>
      </c>
      <c r="AR7" s="186">
        <f t="shared" si="4"/>
        <v>256</v>
      </c>
      <c r="AS7" s="191" t="s">
        <v>224</v>
      </c>
      <c r="AT7" s="186" t="s">
        <v>171</v>
      </c>
    </row>
    <row r="8" spans="1:46" ht="13.5">
      <c r="A8" s="67"/>
      <c r="B8" s="32" t="s">
        <v>300</v>
      </c>
      <c r="C8" s="261" t="s">
        <v>61</v>
      </c>
      <c r="D8" s="263" t="s">
        <v>62</v>
      </c>
      <c r="E8" s="12" t="s">
        <v>152</v>
      </c>
      <c r="F8" s="27" t="s">
        <v>122</v>
      </c>
      <c r="G8" s="31" t="s">
        <v>113</v>
      </c>
      <c r="H8" s="20" t="s">
        <v>159</v>
      </c>
      <c r="I8" s="20" t="s">
        <v>164</v>
      </c>
      <c r="J8" s="78">
        <f t="shared" si="0"/>
        <v>0.17986111111111114</v>
      </c>
      <c r="K8" s="48" t="s">
        <v>226</v>
      </c>
      <c r="L8" s="41" t="s">
        <v>176</v>
      </c>
      <c r="M8" s="48" t="s">
        <v>227</v>
      </c>
      <c r="N8" s="20" t="s">
        <v>79</v>
      </c>
      <c r="O8" s="20" t="s">
        <v>76</v>
      </c>
      <c r="P8" s="78">
        <f t="shared" si="1"/>
        <v>0.05277777777777781</v>
      </c>
      <c r="Q8" s="48" t="s">
        <v>224</v>
      </c>
      <c r="R8" s="41" t="s">
        <v>171</v>
      </c>
      <c r="S8" s="48" t="s">
        <v>230</v>
      </c>
      <c r="T8" s="20" t="s">
        <v>29</v>
      </c>
      <c r="U8" s="20" t="s">
        <v>209</v>
      </c>
      <c r="V8" s="78">
        <f t="shared" si="2"/>
        <v>0.10416666666666663</v>
      </c>
      <c r="W8" s="155" t="s">
        <v>271</v>
      </c>
      <c r="X8" s="135"/>
      <c r="Y8" s="20" t="s">
        <v>224</v>
      </c>
      <c r="Z8" s="20" t="s">
        <v>224</v>
      </c>
      <c r="AA8" s="20" t="s">
        <v>224</v>
      </c>
      <c r="AB8" s="20" t="s">
        <v>224</v>
      </c>
      <c r="AC8" s="129"/>
      <c r="AD8" s="129"/>
      <c r="AE8" s="20" t="s">
        <v>224</v>
      </c>
      <c r="AF8" s="20" t="s">
        <v>224</v>
      </c>
      <c r="AG8" s="129"/>
      <c r="AH8" s="20" t="s">
        <v>224</v>
      </c>
      <c r="AI8" s="129"/>
      <c r="AJ8" s="129"/>
      <c r="AK8" s="129"/>
      <c r="AL8" s="139"/>
      <c r="AM8" s="118">
        <f t="shared" si="3"/>
        <v>0.12152777777777776</v>
      </c>
      <c r="AN8" s="118">
        <f>AM8-V8</f>
        <v>0.017361111111111133</v>
      </c>
      <c r="AO8" s="48" t="s">
        <v>227</v>
      </c>
      <c r="AP8" s="32" t="s">
        <v>174</v>
      </c>
      <c r="AR8" s="186">
        <f t="shared" si="4"/>
        <v>152.6</v>
      </c>
      <c r="AS8" s="189" t="s">
        <v>227</v>
      </c>
      <c r="AT8" s="186" t="s">
        <v>174</v>
      </c>
    </row>
    <row r="9" spans="1:46" ht="15" thickBot="1">
      <c r="A9" s="68"/>
      <c r="B9" s="32" t="s">
        <v>301</v>
      </c>
      <c r="C9" s="261" t="s">
        <v>95</v>
      </c>
      <c r="D9" s="262" t="s">
        <v>179</v>
      </c>
      <c r="E9" s="12" t="s">
        <v>139</v>
      </c>
      <c r="F9" s="27" t="s">
        <v>123</v>
      </c>
      <c r="G9" s="31" t="s">
        <v>239</v>
      </c>
      <c r="H9" s="20" t="s">
        <v>159</v>
      </c>
      <c r="I9" s="20" t="s">
        <v>10</v>
      </c>
      <c r="J9" s="78">
        <f t="shared" si="0"/>
        <v>0.18055555555555558</v>
      </c>
      <c r="K9" s="49" t="s">
        <v>225</v>
      </c>
      <c r="L9" s="43" t="s">
        <v>172</v>
      </c>
      <c r="M9" s="48" t="s">
        <v>228</v>
      </c>
      <c r="N9" s="20" t="s">
        <v>80</v>
      </c>
      <c r="O9" s="20" t="s">
        <v>81</v>
      </c>
      <c r="P9" s="78">
        <f t="shared" si="1"/>
        <v>0.04513888888888884</v>
      </c>
      <c r="Q9" s="48" t="s">
        <v>228</v>
      </c>
      <c r="R9" s="41" t="s">
        <v>173</v>
      </c>
      <c r="S9" s="48" t="s">
        <v>226</v>
      </c>
      <c r="T9" s="20" t="s">
        <v>30</v>
      </c>
      <c r="U9" s="20" t="s">
        <v>31</v>
      </c>
      <c r="V9" s="78">
        <f t="shared" si="2"/>
        <v>0.047222222222222276</v>
      </c>
      <c r="W9" s="155" t="s">
        <v>271</v>
      </c>
      <c r="X9" s="135"/>
      <c r="Y9" s="129"/>
      <c r="Z9" s="20" t="s">
        <v>224</v>
      </c>
      <c r="AA9" s="20" t="s">
        <v>224</v>
      </c>
      <c r="AB9" s="20" t="s">
        <v>224</v>
      </c>
      <c r="AC9" s="129"/>
      <c r="AD9" s="129"/>
      <c r="AE9" s="129"/>
      <c r="AF9" s="20" t="s">
        <v>224</v>
      </c>
      <c r="AG9" s="20" t="s">
        <v>224</v>
      </c>
      <c r="AH9" s="129"/>
      <c r="AI9" s="20" t="s">
        <v>224</v>
      </c>
      <c r="AJ9" s="129"/>
      <c r="AK9" s="129"/>
      <c r="AL9" s="139"/>
      <c r="AM9" s="118">
        <f t="shared" si="3"/>
        <v>0.08680555555555555</v>
      </c>
      <c r="AN9" s="118">
        <f>AM9-V9</f>
        <v>0.039583333333333276</v>
      </c>
      <c r="AO9" s="48" t="s">
        <v>225</v>
      </c>
      <c r="AP9" s="32" t="s">
        <v>172</v>
      </c>
      <c r="AR9" s="186">
        <f t="shared" si="4"/>
        <v>206.2</v>
      </c>
      <c r="AS9" s="195" t="s">
        <v>225</v>
      </c>
      <c r="AT9" s="186" t="s">
        <v>172</v>
      </c>
    </row>
    <row r="10" spans="1:46" ht="15" thickBot="1">
      <c r="A10" s="69"/>
      <c r="B10" s="34" t="s">
        <v>302</v>
      </c>
      <c r="C10" s="265" t="s">
        <v>1</v>
      </c>
      <c r="D10" s="266" t="s">
        <v>2</v>
      </c>
      <c r="E10" s="56" t="s">
        <v>152</v>
      </c>
      <c r="F10" s="57" t="s">
        <v>124</v>
      </c>
      <c r="G10" s="99"/>
      <c r="H10" s="42" t="s">
        <v>159</v>
      </c>
      <c r="I10" s="230" t="s">
        <v>83</v>
      </c>
      <c r="J10" s="230"/>
      <c r="K10" s="85"/>
      <c r="L10" s="86" t="s">
        <v>224</v>
      </c>
      <c r="M10" s="72"/>
      <c r="N10" s="42" t="s">
        <v>82</v>
      </c>
      <c r="O10" s="42" t="s">
        <v>78</v>
      </c>
      <c r="P10" s="78">
        <f t="shared" si="1"/>
        <v>0.04861111111111116</v>
      </c>
      <c r="Q10" s="49" t="s">
        <v>230</v>
      </c>
      <c r="R10" s="43" t="s">
        <v>224</v>
      </c>
      <c r="S10" s="72" t="s">
        <v>253</v>
      </c>
      <c r="T10" s="42" t="s">
        <v>32</v>
      </c>
      <c r="U10" s="42" t="s">
        <v>211</v>
      </c>
      <c r="V10" s="79">
        <f t="shared" si="2"/>
        <v>0.07152777777777763</v>
      </c>
      <c r="W10" s="158" t="s">
        <v>271</v>
      </c>
      <c r="X10" s="164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6"/>
      <c r="AM10" s="49">
        <f t="shared" si="3"/>
        <v>0</v>
      </c>
      <c r="AN10" s="167">
        <f>-(AM10-V10)</f>
        <v>0.07152777777777763</v>
      </c>
      <c r="AO10" s="49" t="s">
        <v>230</v>
      </c>
      <c r="AP10" s="34" t="s">
        <v>224</v>
      </c>
      <c r="AR10" s="186">
        <f t="shared" si="4"/>
        <v>3</v>
      </c>
      <c r="AS10" s="20" t="s">
        <v>230</v>
      </c>
      <c r="AT10" s="186" t="s">
        <v>224</v>
      </c>
    </row>
    <row r="11" spans="1:41" ht="15" thickBot="1">
      <c r="A11" s="53" t="s">
        <v>281</v>
      </c>
      <c r="B11" s="55"/>
      <c r="C11" s="4"/>
      <c r="D11" s="4"/>
      <c r="E11" s="14"/>
      <c r="F11" s="4"/>
      <c r="G11" s="37"/>
      <c r="H11" s="44"/>
      <c r="I11" s="44"/>
      <c r="J11" s="44"/>
      <c r="K11" s="44"/>
      <c r="L11" s="45"/>
      <c r="M11" s="94"/>
      <c r="Q11" s="44"/>
      <c r="R11" s="45"/>
      <c r="S11" s="17"/>
      <c r="T11" s="17"/>
      <c r="U11" s="17"/>
      <c r="V11" s="17"/>
      <c r="W11" s="161"/>
      <c r="X11" s="18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6" ht="15" thickBot="1">
      <c r="A12" s="59" t="s">
        <v>165</v>
      </c>
      <c r="B12" s="36" t="s">
        <v>303</v>
      </c>
      <c r="C12" s="259" t="s">
        <v>47</v>
      </c>
      <c r="D12" s="260" t="s">
        <v>48</v>
      </c>
      <c r="E12" s="50" t="s">
        <v>137</v>
      </c>
      <c r="F12" s="51" t="s">
        <v>125</v>
      </c>
      <c r="G12" s="97"/>
      <c r="H12" s="39" t="s">
        <v>159</v>
      </c>
      <c r="I12" s="230" t="s">
        <v>83</v>
      </c>
      <c r="J12" s="230"/>
      <c r="K12" s="81"/>
      <c r="L12" s="82" t="s">
        <v>224</v>
      </c>
      <c r="M12" s="247" t="s">
        <v>199</v>
      </c>
      <c r="N12" s="248"/>
      <c r="O12" s="248"/>
      <c r="P12" s="248"/>
      <c r="Q12" s="249"/>
      <c r="R12" s="145" t="s">
        <v>224</v>
      </c>
      <c r="S12" s="249" t="s">
        <v>249</v>
      </c>
      <c r="T12" s="250"/>
      <c r="U12" s="250"/>
      <c r="V12" s="251"/>
      <c r="W12" s="160"/>
      <c r="X12" s="144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38"/>
      <c r="AM12" s="117">
        <f t="shared" si="3"/>
        <v>0</v>
      </c>
      <c r="AN12" s="118"/>
      <c r="AO12" s="171" t="s">
        <v>244</v>
      </c>
      <c r="AP12" s="176" t="s">
        <v>224</v>
      </c>
      <c r="AR12" s="186">
        <f t="shared" si="4"/>
        <v>3</v>
      </c>
      <c r="AS12" s="20" t="s">
        <v>227</v>
      </c>
      <c r="AT12" s="186" t="s">
        <v>224</v>
      </c>
    </row>
    <row r="13" spans="1:46" ht="15" thickBot="1">
      <c r="A13" s="60"/>
      <c r="B13" s="32" t="s">
        <v>304</v>
      </c>
      <c r="C13" s="261" t="s">
        <v>184</v>
      </c>
      <c r="D13" s="263" t="s">
        <v>185</v>
      </c>
      <c r="E13" s="12" t="s">
        <v>150</v>
      </c>
      <c r="F13" s="4" t="s">
        <v>126</v>
      </c>
      <c r="G13" s="31" t="s">
        <v>239</v>
      </c>
      <c r="H13" s="20" t="s">
        <v>159</v>
      </c>
      <c r="I13" s="20" t="s">
        <v>11</v>
      </c>
      <c r="J13" s="78">
        <f>I13-H13</f>
        <v>0.1777777777777778</v>
      </c>
      <c r="K13" s="83" t="s">
        <v>225</v>
      </c>
      <c r="L13" s="84" t="s">
        <v>3</v>
      </c>
      <c r="M13" s="48" t="s">
        <v>228</v>
      </c>
      <c r="N13" s="20" t="s">
        <v>84</v>
      </c>
      <c r="O13" s="20" t="s">
        <v>78</v>
      </c>
      <c r="P13" s="78">
        <f>O13-N13</f>
        <v>0.061111111111111116</v>
      </c>
      <c r="Q13" s="47" t="s">
        <v>228</v>
      </c>
      <c r="R13" s="40" t="s">
        <v>4</v>
      </c>
      <c r="S13" s="71" t="s">
        <v>243</v>
      </c>
      <c r="T13" s="39" t="s">
        <v>33</v>
      </c>
      <c r="U13" s="39" t="s">
        <v>34</v>
      </c>
      <c r="V13" s="80">
        <f>U13-T13</f>
        <v>0.026388888888888906</v>
      </c>
      <c r="W13" s="155" t="s">
        <v>273</v>
      </c>
      <c r="X13" s="135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39"/>
      <c r="AM13" s="118">
        <f t="shared" si="3"/>
        <v>0</v>
      </c>
      <c r="AN13" s="167"/>
      <c r="AO13" s="172" t="s">
        <v>244</v>
      </c>
      <c r="AP13" s="177" t="s">
        <v>224</v>
      </c>
      <c r="AR13" s="186">
        <f t="shared" si="4"/>
        <v>44.3</v>
      </c>
      <c r="AS13" s="196" t="s">
        <v>228</v>
      </c>
      <c r="AT13" s="186" t="s">
        <v>4</v>
      </c>
    </row>
    <row r="14" spans="1:46" ht="18">
      <c r="A14" s="60"/>
      <c r="B14" s="32" t="s">
        <v>305</v>
      </c>
      <c r="C14" s="261" t="s">
        <v>182</v>
      </c>
      <c r="D14" s="263" t="s">
        <v>183</v>
      </c>
      <c r="E14" s="12" t="s">
        <v>155</v>
      </c>
      <c r="F14" s="27" t="s">
        <v>127</v>
      </c>
      <c r="G14" s="31" t="s">
        <v>237</v>
      </c>
      <c r="H14" s="20" t="s">
        <v>159</v>
      </c>
      <c r="I14" s="20" t="s">
        <v>12</v>
      </c>
      <c r="J14" s="78">
        <f>I14-H14</f>
        <v>0.1333333333333333</v>
      </c>
      <c r="K14" s="47" t="s">
        <v>228</v>
      </c>
      <c r="L14" s="40" t="s">
        <v>4</v>
      </c>
      <c r="M14" s="48" t="s">
        <v>227</v>
      </c>
      <c r="N14" s="20" t="s">
        <v>85</v>
      </c>
      <c r="O14" s="20" t="s">
        <v>86</v>
      </c>
      <c r="P14" s="78">
        <f>O14-N14</f>
        <v>0.03472222222222221</v>
      </c>
      <c r="Q14" s="48" t="s">
        <v>225</v>
      </c>
      <c r="R14" s="41" t="s">
        <v>3</v>
      </c>
      <c r="S14" s="48" t="s">
        <v>113</v>
      </c>
      <c r="T14" s="20" t="s">
        <v>35</v>
      </c>
      <c r="U14" s="20" t="s">
        <v>212</v>
      </c>
      <c r="V14" s="78">
        <f>U14-T14</f>
        <v>0.11388888888888882</v>
      </c>
      <c r="W14" s="155" t="s">
        <v>271</v>
      </c>
      <c r="X14" s="136"/>
      <c r="Y14" s="20" t="s">
        <v>224</v>
      </c>
      <c r="Z14" s="20" t="s">
        <v>224</v>
      </c>
      <c r="AA14" s="20" t="s">
        <v>224</v>
      </c>
      <c r="AB14" s="20" t="s">
        <v>224</v>
      </c>
      <c r="AC14" s="140"/>
      <c r="AD14" s="140"/>
      <c r="AE14" s="20" t="s">
        <v>224</v>
      </c>
      <c r="AF14" s="20" t="s">
        <v>224</v>
      </c>
      <c r="AG14" s="20" t="s">
        <v>224</v>
      </c>
      <c r="AH14" s="20" t="s">
        <v>224</v>
      </c>
      <c r="AI14" s="140"/>
      <c r="AJ14" s="20" t="s">
        <v>224</v>
      </c>
      <c r="AK14" s="20" t="s">
        <v>224</v>
      </c>
      <c r="AL14" s="121" t="s">
        <v>224</v>
      </c>
      <c r="AM14" s="118">
        <f t="shared" si="3"/>
        <v>0.30208333333333326</v>
      </c>
      <c r="AN14" s="118">
        <f>AM14-V14</f>
        <v>0.18819444444444444</v>
      </c>
      <c r="AO14" s="173" t="s">
        <v>224</v>
      </c>
      <c r="AP14" s="177" t="s">
        <v>178</v>
      </c>
      <c r="AR14" s="186">
        <f t="shared" si="4"/>
        <v>93.3</v>
      </c>
      <c r="AS14" s="193" t="s">
        <v>225</v>
      </c>
      <c r="AT14" s="186" t="s">
        <v>3</v>
      </c>
    </row>
    <row r="15" spans="1:46" ht="18.75" thickBot="1">
      <c r="A15" s="61"/>
      <c r="B15" s="34" t="s">
        <v>306</v>
      </c>
      <c r="C15" s="265" t="s">
        <v>180</v>
      </c>
      <c r="D15" s="266" t="s">
        <v>181</v>
      </c>
      <c r="E15" s="56" t="s">
        <v>137</v>
      </c>
      <c r="F15" s="57" t="s">
        <v>128</v>
      </c>
      <c r="G15" s="33" t="s">
        <v>239</v>
      </c>
      <c r="H15" s="42" t="s">
        <v>159</v>
      </c>
      <c r="I15" s="42" t="s">
        <v>13</v>
      </c>
      <c r="J15" s="79">
        <f>I15-H15</f>
        <v>0.15902777777777777</v>
      </c>
      <c r="K15" s="49" t="s">
        <v>224</v>
      </c>
      <c r="L15" s="43" t="s">
        <v>178</v>
      </c>
      <c r="M15" s="49" t="s">
        <v>229</v>
      </c>
      <c r="N15" s="42" t="s">
        <v>87</v>
      </c>
      <c r="O15" s="42" t="s">
        <v>88</v>
      </c>
      <c r="P15" s="79">
        <f>O15-N15</f>
        <v>0.022916666666666696</v>
      </c>
      <c r="Q15" s="49" t="s">
        <v>224</v>
      </c>
      <c r="R15" s="43" t="s">
        <v>178</v>
      </c>
      <c r="S15" s="49" t="s">
        <v>113</v>
      </c>
      <c r="T15" s="42" t="s">
        <v>36</v>
      </c>
      <c r="U15" s="42" t="s">
        <v>213</v>
      </c>
      <c r="V15" s="79">
        <f>U15-T15</f>
        <v>0.11666666666666659</v>
      </c>
      <c r="W15" s="158" t="s">
        <v>271</v>
      </c>
      <c r="X15" s="137"/>
      <c r="Y15" s="134"/>
      <c r="Z15" s="42" t="s">
        <v>224</v>
      </c>
      <c r="AA15" s="42" t="s">
        <v>224</v>
      </c>
      <c r="AB15" s="42" t="s">
        <v>224</v>
      </c>
      <c r="AC15" s="141"/>
      <c r="AD15" s="141"/>
      <c r="AE15" s="42" t="s">
        <v>224</v>
      </c>
      <c r="AF15" s="42" t="s">
        <v>224</v>
      </c>
      <c r="AG15" s="42" t="s">
        <v>224</v>
      </c>
      <c r="AH15" s="42" t="s">
        <v>224</v>
      </c>
      <c r="AI15" s="42" t="s">
        <v>224</v>
      </c>
      <c r="AJ15" s="42" t="s">
        <v>224</v>
      </c>
      <c r="AK15" s="42" t="s">
        <v>224</v>
      </c>
      <c r="AL15" s="122" t="s">
        <v>224</v>
      </c>
      <c r="AM15" s="119">
        <f t="shared" si="3"/>
        <v>0.29513888888888884</v>
      </c>
      <c r="AN15" s="119">
        <f>AM15-V15</f>
        <v>0.17847222222222225</v>
      </c>
      <c r="AO15" s="174" t="s">
        <v>225</v>
      </c>
      <c r="AP15" s="178" t="s">
        <v>3</v>
      </c>
      <c r="AR15" s="186">
        <f t="shared" si="4"/>
        <v>129.5</v>
      </c>
      <c r="AS15" s="197" t="s">
        <v>224</v>
      </c>
      <c r="AT15" s="187" t="s">
        <v>178</v>
      </c>
    </row>
    <row r="16" spans="1:44" ht="15" thickBot="1">
      <c r="A16" s="53" t="s">
        <v>282</v>
      </c>
      <c r="B16" s="55"/>
      <c r="C16" s="4"/>
      <c r="D16" s="4"/>
      <c r="E16" s="14"/>
      <c r="F16" s="4"/>
      <c r="G16" s="37"/>
      <c r="H16" s="44"/>
      <c r="I16" s="44"/>
      <c r="J16" s="44"/>
      <c r="K16" s="44"/>
      <c r="L16" s="45"/>
      <c r="M16" s="94"/>
      <c r="Q16" s="44"/>
      <c r="R16" s="45"/>
      <c r="S16" s="17"/>
      <c r="T16" s="17"/>
      <c r="U16" s="17"/>
      <c r="V16" s="17"/>
      <c r="W16" s="161"/>
      <c r="X16" s="18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R16" s="170"/>
    </row>
    <row r="17" spans="1:46" ht="18">
      <c r="A17" s="59" t="s">
        <v>166</v>
      </c>
      <c r="B17" s="36" t="s">
        <v>307</v>
      </c>
      <c r="C17" s="259" t="s">
        <v>40</v>
      </c>
      <c r="D17" s="260" t="s">
        <v>41</v>
      </c>
      <c r="E17" s="50" t="s">
        <v>154</v>
      </c>
      <c r="F17" s="51" t="s">
        <v>129</v>
      </c>
      <c r="G17" s="35" t="s">
        <v>241</v>
      </c>
      <c r="H17" s="39" t="s">
        <v>159</v>
      </c>
      <c r="I17" s="39" t="s">
        <v>14</v>
      </c>
      <c r="J17" s="76">
        <f>I17-H17</f>
        <v>0.18194444444444446</v>
      </c>
      <c r="K17" s="39" t="s">
        <v>225</v>
      </c>
      <c r="L17" s="40" t="s">
        <v>172</v>
      </c>
      <c r="M17" s="73" t="s">
        <v>226</v>
      </c>
      <c r="N17" s="39" t="s">
        <v>89</v>
      </c>
      <c r="O17" s="39" t="s">
        <v>96</v>
      </c>
      <c r="P17" s="80">
        <f>O17-N17</f>
        <v>0.030555555555555558</v>
      </c>
      <c r="Q17" s="47" t="s">
        <v>225</v>
      </c>
      <c r="R17" s="40" t="s">
        <v>172</v>
      </c>
      <c r="S17" s="47" t="s">
        <v>236</v>
      </c>
      <c r="T17" s="39" t="s">
        <v>37</v>
      </c>
      <c r="U17" s="39" t="s">
        <v>214</v>
      </c>
      <c r="V17" s="80">
        <f>U17-T17</f>
        <v>0.14166666666666666</v>
      </c>
      <c r="W17" s="162" t="s">
        <v>270</v>
      </c>
      <c r="X17" s="149" t="s">
        <v>224</v>
      </c>
      <c r="Y17" s="39" t="s">
        <v>224</v>
      </c>
      <c r="Z17" s="39" t="s">
        <v>224</v>
      </c>
      <c r="AA17" s="39" t="s">
        <v>224</v>
      </c>
      <c r="AB17" s="39" t="s">
        <v>224</v>
      </c>
      <c r="AC17" s="127"/>
      <c r="AD17" s="123" t="s">
        <v>224</v>
      </c>
      <c r="AE17" s="39" t="s">
        <v>224</v>
      </c>
      <c r="AF17" s="39" t="s">
        <v>224</v>
      </c>
      <c r="AG17" s="39" t="s">
        <v>224</v>
      </c>
      <c r="AH17" s="39" t="s">
        <v>224</v>
      </c>
      <c r="AI17" s="39" t="s">
        <v>224</v>
      </c>
      <c r="AJ17" s="39" t="s">
        <v>224</v>
      </c>
      <c r="AK17" s="39" t="s">
        <v>224</v>
      </c>
      <c r="AL17" s="132" t="s">
        <v>224</v>
      </c>
      <c r="AM17" s="117">
        <f t="shared" si="3"/>
        <v>0.48263888888888895</v>
      </c>
      <c r="AN17" s="180">
        <f aca="true" t="shared" si="5" ref="AN17:AN23">AM17-V17</f>
        <v>0.3409722222222223</v>
      </c>
      <c r="AO17" s="47" t="s">
        <v>224</v>
      </c>
      <c r="AP17" s="36" t="s">
        <v>171</v>
      </c>
      <c r="AR17" s="186">
        <f t="shared" si="4"/>
        <v>250.2</v>
      </c>
      <c r="AS17" s="197" t="s">
        <v>224</v>
      </c>
      <c r="AT17" s="186" t="s">
        <v>171</v>
      </c>
    </row>
    <row r="18" spans="1:46" ht="18.75" thickBot="1">
      <c r="A18" s="60"/>
      <c r="B18" s="32" t="s">
        <v>308</v>
      </c>
      <c r="C18" s="261" t="s">
        <v>186</v>
      </c>
      <c r="D18" s="262" t="s">
        <v>187</v>
      </c>
      <c r="E18" s="12" t="s">
        <v>153</v>
      </c>
      <c r="F18" s="27" t="s">
        <v>130</v>
      </c>
      <c r="G18" s="31" t="s">
        <v>241</v>
      </c>
      <c r="H18" s="20" t="s">
        <v>159</v>
      </c>
      <c r="I18" s="20" t="s">
        <v>15</v>
      </c>
      <c r="J18" s="46">
        <f>I18-H18</f>
        <v>0.15833333333333333</v>
      </c>
      <c r="K18" s="20" t="s">
        <v>224</v>
      </c>
      <c r="L18" s="41" t="s">
        <v>171</v>
      </c>
      <c r="M18" s="23" t="s">
        <v>226</v>
      </c>
      <c r="N18" s="20" t="s">
        <v>97</v>
      </c>
      <c r="O18" s="20" t="s">
        <v>98</v>
      </c>
      <c r="P18" s="78">
        <f>O18-N18</f>
        <v>0.03402777777777777</v>
      </c>
      <c r="Q18" s="49" t="s">
        <v>228</v>
      </c>
      <c r="R18" s="43" t="s">
        <v>173</v>
      </c>
      <c r="S18" s="48" t="s">
        <v>235</v>
      </c>
      <c r="T18" s="20" t="s">
        <v>38</v>
      </c>
      <c r="U18" s="20" t="s">
        <v>222</v>
      </c>
      <c r="V18" s="78">
        <f>U18-T18</f>
        <v>0.1472222222222222</v>
      </c>
      <c r="W18" s="155">
        <v>4</v>
      </c>
      <c r="X18" s="150" t="s">
        <v>224</v>
      </c>
      <c r="Y18" s="20" t="s">
        <v>224</v>
      </c>
      <c r="Z18" s="20" t="s">
        <v>224</v>
      </c>
      <c r="AA18" s="20" t="s">
        <v>224</v>
      </c>
      <c r="AB18" s="20" t="s">
        <v>224</v>
      </c>
      <c r="AC18" s="129"/>
      <c r="AD18" s="121" t="s">
        <v>224</v>
      </c>
      <c r="AE18" s="20" t="s">
        <v>224</v>
      </c>
      <c r="AF18" s="20" t="s">
        <v>224</v>
      </c>
      <c r="AG18" s="20" t="s">
        <v>224</v>
      </c>
      <c r="AH18" s="20" t="s">
        <v>224</v>
      </c>
      <c r="AI18" s="20" t="s">
        <v>224</v>
      </c>
      <c r="AJ18" s="20" t="s">
        <v>224</v>
      </c>
      <c r="AK18" s="20" t="s">
        <v>224</v>
      </c>
      <c r="AL18" s="130"/>
      <c r="AM18" s="118">
        <f t="shared" si="3"/>
        <v>0.42013888888888895</v>
      </c>
      <c r="AN18" s="181">
        <f t="shared" si="5"/>
        <v>0.27291666666666675</v>
      </c>
      <c r="AO18" s="48" t="s">
        <v>225</v>
      </c>
      <c r="AP18" s="32" t="s">
        <v>172</v>
      </c>
      <c r="AR18" s="186">
        <f t="shared" si="4"/>
        <v>231.1</v>
      </c>
      <c r="AS18" s="195" t="s">
        <v>225</v>
      </c>
      <c r="AT18" s="186" t="s">
        <v>172</v>
      </c>
    </row>
    <row r="19" spans="1:46" ht="15" thickBot="1">
      <c r="A19" s="60"/>
      <c r="B19" s="32" t="s">
        <v>66</v>
      </c>
      <c r="C19" s="261" t="s">
        <v>65</v>
      </c>
      <c r="D19" s="263" t="s">
        <v>49</v>
      </c>
      <c r="E19" s="12" t="s">
        <v>157</v>
      </c>
      <c r="F19" s="27" t="s">
        <v>131</v>
      </c>
      <c r="G19" s="98"/>
      <c r="H19" s="20" t="s">
        <v>159</v>
      </c>
      <c r="I19" s="230" t="s">
        <v>83</v>
      </c>
      <c r="J19" s="230"/>
      <c r="K19" s="112"/>
      <c r="L19" s="114" t="s">
        <v>224</v>
      </c>
      <c r="M19" s="247" t="s">
        <v>199</v>
      </c>
      <c r="N19" s="248"/>
      <c r="O19" s="248"/>
      <c r="P19" s="248"/>
      <c r="Q19" s="249"/>
      <c r="R19" s="145" t="s">
        <v>224</v>
      </c>
      <c r="S19" s="223" t="s">
        <v>249</v>
      </c>
      <c r="T19" s="224"/>
      <c r="U19" s="224"/>
      <c r="V19" s="225"/>
      <c r="W19" s="156"/>
      <c r="X19" s="135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30"/>
      <c r="AM19" s="118">
        <f t="shared" si="3"/>
        <v>0</v>
      </c>
      <c r="AN19" s="181">
        <f t="shared" si="5"/>
        <v>0</v>
      </c>
      <c r="AO19" s="177" t="s">
        <v>244</v>
      </c>
      <c r="AP19" s="32" t="s">
        <v>224</v>
      </c>
      <c r="AR19" s="186">
        <f t="shared" si="4"/>
        <v>3</v>
      </c>
      <c r="AS19" s="189" t="s">
        <v>230</v>
      </c>
      <c r="AT19" s="186" t="s">
        <v>224</v>
      </c>
    </row>
    <row r="20" spans="1:46" ht="15" thickBot="1">
      <c r="A20" s="60"/>
      <c r="B20" s="32" t="s">
        <v>67</v>
      </c>
      <c r="C20" s="261" t="s">
        <v>59</v>
      </c>
      <c r="D20" s="264" t="s">
        <v>60</v>
      </c>
      <c r="E20" s="12" t="s">
        <v>155</v>
      </c>
      <c r="F20" s="27" t="s">
        <v>132</v>
      </c>
      <c r="G20" s="128"/>
      <c r="H20" s="20" t="s">
        <v>159</v>
      </c>
      <c r="I20" s="20" t="s">
        <v>16</v>
      </c>
      <c r="J20" s="129" t="s">
        <v>221</v>
      </c>
      <c r="K20" s="129" t="s">
        <v>221</v>
      </c>
      <c r="L20" s="130" t="s">
        <v>224</v>
      </c>
      <c r="M20" s="23" t="s">
        <v>227</v>
      </c>
      <c r="N20" s="20" t="s">
        <v>99</v>
      </c>
      <c r="O20" s="20" t="s">
        <v>100</v>
      </c>
      <c r="P20" s="78">
        <f>O20-N20</f>
        <v>0.02777777777777768</v>
      </c>
      <c r="Q20" s="47" t="s">
        <v>226</v>
      </c>
      <c r="R20" s="40" t="s">
        <v>176</v>
      </c>
      <c r="S20" s="72" t="s">
        <v>253</v>
      </c>
      <c r="T20" s="20" t="s">
        <v>195</v>
      </c>
      <c r="U20" s="20" t="s">
        <v>17</v>
      </c>
      <c r="V20" s="78">
        <f>U20-T20</f>
        <v>0.1555555555555556</v>
      </c>
      <c r="W20" s="155" t="s">
        <v>271</v>
      </c>
      <c r="X20" s="151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4"/>
      <c r="AM20" s="118">
        <f t="shared" si="3"/>
        <v>0</v>
      </c>
      <c r="AN20" s="182">
        <f t="shared" si="5"/>
        <v>-0.1555555555555556</v>
      </c>
      <c r="AO20" s="177" t="s">
        <v>244</v>
      </c>
      <c r="AP20" s="32" t="s">
        <v>224</v>
      </c>
      <c r="AR20" s="186">
        <f t="shared" si="4"/>
        <v>14.8</v>
      </c>
      <c r="AS20" s="189" t="s">
        <v>226</v>
      </c>
      <c r="AT20" s="186" t="s">
        <v>176</v>
      </c>
    </row>
    <row r="21" spans="1:46" ht="18">
      <c r="A21" s="60"/>
      <c r="B21" s="32" t="s">
        <v>68</v>
      </c>
      <c r="C21" s="261" t="s">
        <v>57</v>
      </c>
      <c r="D21" s="263" t="s">
        <v>58</v>
      </c>
      <c r="E21" s="12" t="s">
        <v>158</v>
      </c>
      <c r="F21" s="27" t="s">
        <v>133</v>
      </c>
      <c r="G21" s="31" t="s">
        <v>242</v>
      </c>
      <c r="H21" s="20" t="s">
        <v>159</v>
      </c>
      <c r="I21" s="20" t="s">
        <v>17</v>
      </c>
      <c r="J21" s="46">
        <f>I21-H21</f>
        <v>0.20138888888888895</v>
      </c>
      <c r="K21" s="20" t="s">
        <v>267</v>
      </c>
      <c r="L21" s="41" t="s">
        <v>175</v>
      </c>
      <c r="M21" s="23" t="s">
        <v>226</v>
      </c>
      <c r="N21" s="20" t="s">
        <v>101</v>
      </c>
      <c r="O21" s="20" t="s">
        <v>98</v>
      </c>
      <c r="P21" s="78">
        <f>O21-N21</f>
        <v>0.029861111111111116</v>
      </c>
      <c r="Q21" s="48" t="s">
        <v>224</v>
      </c>
      <c r="R21" s="41" t="s">
        <v>171</v>
      </c>
      <c r="S21" s="48" t="s">
        <v>234</v>
      </c>
      <c r="T21" s="20" t="s">
        <v>196</v>
      </c>
      <c r="U21" s="20" t="s">
        <v>215</v>
      </c>
      <c r="V21" s="78">
        <f>U21-T21</f>
        <v>0.12638888888888883</v>
      </c>
      <c r="W21" s="155" t="s">
        <v>271</v>
      </c>
      <c r="X21" s="150" t="s">
        <v>224</v>
      </c>
      <c r="Y21" s="20" t="s">
        <v>224</v>
      </c>
      <c r="Z21" s="129"/>
      <c r="AA21" s="20" t="s">
        <v>224</v>
      </c>
      <c r="AB21" s="20" t="s">
        <v>224</v>
      </c>
      <c r="AC21" s="129"/>
      <c r="AD21" s="131"/>
      <c r="AE21" s="20" t="s">
        <v>224</v>
      </c>
      <c r="AF21" s="20" t="s">
        <v>224</v>
      </c>
      <c r="AG21" s="20" t="s">
        <v>224</v>
      </c>
      <c r="AH21" s="20" t="s">
        <v>224</v>
      </c>
      <c r="AI21" s="20" t="s">
        <v>224</v>
      </c>
      <c r="AJ21" s="20" t="s">
        <v>224</v>
      </c>
      <c r="AK21" s="20" t="s">
        <v>224</v>
      </c>
      <c r="AL21" s="133" t="s">
        <v>224</v>
      </c>
      <c r="AM21" s="118">
        <f t="shared" si="3"/>
        <v>0.3923611111111111</v>
      </c>
      <c r="AN21" s="181">
        <f t="shared" si="5"/>
        <v>0.2659722222222223</v>
      </c>
      <c r="AO21" s="177" t="s">
        <v>244</v>
      </c>
      <c r="AP21" s="32" t="s">
        <v>224</v>
      </c>
      <c r="AR21" s="186">
        <f t="shared" si="4"/>
        <v>126.6</v>
      </c>
      <c r="AS21" s="189" t="s">
        <v>227</v>
      </c>
      <c r="AT21" s="186" t="s">
        <v>174</v>
      </c>
    </row>
    <row r="22" spans="1:46" ht="15" thickBot="1">
      <c r="A22" s="60"/>
      <c r="B22" s="32" t="s">
        <v>69</v>
      </c>
      <c r="C22" s="261" t="s">
        <v>63</v>
      </c>
      <c r="D22" s="262" t="s">
        <v>64</v>
      </c>
      <c r="E22" s="12" t="s">
        <v>157</v>
      </c>
      <c r="F22" s="27" t="s">
        <v>134</v>
      </c>
      <c r="G22" s="31" t="s">
        <v>241</v>
      </c>
      <c r="H22" s="20" t="s">
        <v>159</v>
      </c>
      <c r="I22" s="20" t="s">
        <v>18</v>
      </c>
      <c r="J22" s="46">
        <f>I22-H22</f>
        <v>0.22986111111111107</v>
      </c>
      <c r="K22" s="20" t="s">
        <v>271</v>
      </c>
      <c r="L22" s="41" t="s">
        <v>174</v>
      </c>
      <c r="M22" s="23" t="s">
        <v>226</v>
      </c>
      <c r="N22" s="20" t="s">
        <v>102</v>
      </c>
      <c r="O22" s="20" t="s">
        <v>103</v>
      </c>
      <c r="P22" s="78">
        <f>O22-N22</f>
        <v>0.04097222222222219</v>
      </c>
      <c r="Q22" s="48" t="s">
        <v>267</v>
      </c>
      <c r="R22" s="41" t="s">
        <v>175</v>
      </c>
      <c r="S22" s="252" t="s">
        <v>83</v>
      </c>
      <c r="T22" s="230"/>
      <c r="U22" s="230"/>
      <c r="V22" s="231"/>
      <c r="W22" s="157" t="s">
        <v>264</v>
      </c>
      <c r="X22" s="135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30"/>
      <c r="AM22" s="118">
        <f t="shared" si="3"/>
        <v>0</v>
      </c>
      <c r="AN22" s="181">
        <f t="shared" si="5"/>
        <v>0</v>
      </c>
      <c r="AO22" s="177" t="s">
        <v>244</v>
      </c>
      <c r="AP22" s="32" t="s">
        <v>224</v>
      </c>
      <c r="AR22" s="186">
        <f t="shared" si="4"/>
        <v>66.4</v>
      </c>
      <c r="AS22" s="189" t="s">
        <v>229</v>
      </c>
      <c r="AT22" s="186" t="s">
        <v>175</v>
      </c>
    </row>
    <row r="23" spans="1:88" s="22" customFormat="1" ht="18.75" thickBot="1">
      <c r="A23" s="87"/>
      <c r="B23" s="120" t="s">
        <v>70</v>
      </c>
      <c r="C23" s="265" t="s">
        <v>188</v>
      </c>
      <c r="D23" s="266" t="s">
        <v>189</v>
      </c>
      <c r="E23" s="88" t="s">
        <v>156</v>
      </c>
      <c r="F23" s="89" t="s">
        <v>135</v>
      </c>
      <c r="G23" s="33" t="s">
        <v>278</v>
      </c>
      <c r="H23" s="42" t="s">
        <v>159</v>
      </c>
      <c r="I23" s="42" t="s">
        <v>19</v>
      </c>
      <c r="J23" s="58">
        <f>I23-H23</f>
        <v>0.19791666666666663</v>
      </c>
      <c r="K23" s="42" t="s">
        <v>279</v>
      </c>
      <c r="L23" s="43" t="s">
        <v>173</v>
      </c>
      <c r="M23" s="168" t="s">
        <v>265</v>
      </c>
      <c r="N23" s="90" t="s">
        <v>104</v>
      </c>
      <c r="O23" s="90" t="s">
        <v>105</v>
      </c>
      <c r="P23" s="91">
        <f>O23-N23</f>
        <v>0.03402777777777777</v>
      </c>
      <c r="Q23" s="92" t="s">
        <v>266</v>
      </c>
      <c r="R23" s="93" t="s">
        <v>173</v>
      </c>
      <c r="S23" s="92" t="s">
        <v>268</v>
      </c>
      <c r="T23" s="90" t="s">
        <v>197</v>
      </c>
      <c r="U23" s="90" t="s">
        <v>216</v>
      </c>
      <c r="V23" s="91">
        <f>U23-T23</f>
        <v>0.10555555555555557</v>
      </c>
      <c r="W23" s="163" t="s">
        <v>271</v>
      </c>
      <c r="X23" s="152" t="s">
        <v>264</v>
      </c>
      <c r="Y23" s="90" t="s">
        <v>263</v>
      </c>
      <c r="Z23" s="90" t="s">
        <v>263</v>
      </c>
      <c r="AA23" s="90" t="s">
        <v>263</v>
      </c>
      <c r="AB23" s="90" t="s">
        <v>262</v>
      </c>
      <c r="AC23" s="134"/>
      <c r="AD23" s="147" t="s">
        <v>262</v>
      </c>
      <c r="AE23" s="90" t="s">
        <v>262</v>
      </c>
      <c r="AF23" s="90" t="s">
        <v>263</v>
      </c>
      <c r="AG23" s="90" t="s">
        <v>262</v>
      </c>
      <c r="AH23" s="90" t="s">
        <v>262</v>
      </c>
      <c r="AI23" s="90" t="s">
        <v>263</v>
      </c>
      <c r="AJ23" s="134"/>
      <c r="AK23" s="90" t="s">
        <v>262</v>
      </c>
      <c r="AL23" s="113"/>
      <c r="AM23" s="119">
        <f t="shared" si="3"/>
        <v>0.37847222222222227</v>
      </c>
      <c r="AN23" s="183">
        <f t="shared" si="5"/>
        <v>0.2729166666666667</v>
      </c>
      <c r="AO23" s="49" t="s">
        <v>225</v>
      </c>
      <c r="AP23" s="120" t="s">
        <v>172</v>
      </c>
      <c r="AQ23" s="54"/>
      <c r="AR23" s="186">
        <f t="shared" si="4"/>
        <v>187.1</v>
      </c>
      <c r="AS23" s="196" t="s">
        <v>228</v>
      </c>
      <c r="AT23" s="186" t="s">
        <v>173</v>
      </c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</row>
    <row r="24" spans="1:41" ht="15" thickBot="1">
      <c r="A24" s="53" t="s">
        <v>293</v>
      </c>
      <c r="B24" s="55"/>
      <c r="C24" s="4"/>
      <c r="D24" s="4"/>
      <c r="E24" s="14"/>
      <c r="F24" s="4"/>
      <c r="G24" s="37"/>
      <c r="H24" s="44"/>
      <c r="I24" s="44"/>
      <c r="J24" s="44"/>
      <c r="K24" s="44"/>
      <c r="L24" s="45"/>
      <c r="M24" s="94"/>
      <c r="Q24" s="44"/>
      <c r="R24" s="45"/>
      <c r="S24" s="17"/>
      <c r="T24" s="17"/>
      <c r="U24" s="17"/>
      <c r="V24" s="17"/>
      <c r="W24" s="161"/>
      <c r="X24" s="18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116"/>
      <c r="AN24" s="116"/>
      <c r="AO24" s="44"/>
    </row>
    <row r="25" spans="1:88" s="7" customFormat="1" ht="18.75" thickBot="1">
      <c r="A25" s="106" t="s">
        <v>167</v>
      </c>
      <c r="B25" s="107" t="s">
        <v>112</v>
      </c>
      <c r="C25" s="107" t="s">
        <v>50</v>
      </c>
      <c r="D25" s="108"/>
      <c r="E25" s="109" t="s">
        <v>148</v>
      </c>
      <c r="F25" s="110"/>
      <c r="G25" s="97"/>
      <c r="H25" s="39" t="s">
        <v>159</v>
      </c>
      <c r="I25" s="232" t="s">
        <v>83</v>
      </c>
      <c r="J25" s="233"/>
      <c r="K25" s="184"/>
      <c r="L25" s="185" t="s">
        <v>224</v>
      </c>
      <c r="M25" s="227"/>
      <c r="N25" s="228"/>
      <c r="O25" s="228"/>
      <c r="P25" s="228"/>
      <c r="Q25" s="228"/>
      <c r="R25" s="229"/>
      <c r="S25" s="73" t="s">
        <v>236</v>
      </c>
      <c r="T25" s="39" t="s">
        <v>198</v>
      </c>
      <c r="U25" s="39" t="s">
        <v>19</v>
      </c>
      <c r="V25" s="80">
        <f>U25-T25</f>
        <v>0.14097222222222217</v>
      </c>
      <c r="W25" s="162" t="s">
        <v>276</v>
      </c>
      <c r="X25" s="149" t="s">
        <v>224</v>
      </c>
      <c r="Y25" s="39" t="s">
        <v>224</v>
      </c>
      <c r="Z25" s="39" t="s">
        <v>224</v>
      </c>
      <c r="AA25" s="39" t="s">
        <v>224</v>
      </c>
      <c r="AB25" s="39" t="s">
        <v>224</v>
      </c>
      <c r="AC25" s="127"/>
      <c r="AD25" s="123" t="s">
        <v>224</v>
      </c>
      <c r="AE25" s="39" t="s">
        <v>224</v>
      </c>
      <c r="AF25" s="39" t="s">
        <v>224</v>
      </c>
      <c r="AG25" s="39" t="s">
        <v>224</v>
      </c>
      <c r="AH25" s="39" t="s">
        <v>224</v>
      </c>
      <c r="AI25" s="39" t="s">
        <v>224</v>
      </c>
      <c r="AJ25" s="39" t="s">
        <v>224</v>
      </c>
      <c r="AK25" s="123" t="s">
        <v>224</v>
      </c>
      <c r="AL25" s="124" t="s">
        <v>224</v>
      </c>
      <c r="AM25" s="117">
        <f t="shared" si="3"/>
        <v>0.48263888888888895</v>
      </c>
      <c r="AN25" s="117">
        <f aca="true" t="shared" si="6" ref="AN25:AN30">AM25-V25</f>
        <v>0.3416666666666668</v>
      </c>
      <c r="AO25" s="177" t="s">
        <v>244</v>
      </c>
      <c r="AP25" s="32" t="s">
        <v>224</v>
      </c>
      <c r="AQ25" s="4" t="s">
        <v>277</v>
      </c>
      <c r="AR25" s="186">
        <f>AP25+L25</f>
        <v>2</v>
      </c>
      <c r="AS25" s="20" t="s">
        <v>229</v>
      </c>
      <c r="AT25" s="186" t="s">
        <v>8</v>
      </c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</row>
    <row r="26" spans="1:88" s="8" customFormat="1" ht="15" thickBot="1">
      <c r="A26" s="60" t="s">
        <v>170</v>
      </c>
      <c r="B26" s="32" t="s">
        <v>113</v>
      </c>
      <c r="C26" s="261" t="s">
        <v>51</v>
      </c>
      <c r="D26" s="24"/>
      <c r="E26" s="12" t="s">
        <v>147</v>
      </c>
      <c r="F26" s="62"/>
      <c r="G26" s="31" t="s">
        <v>233</v>
      </c>
      <c r="H26" s="20" t="s">
        <v>159</v>
      </c>
      <c r="I26" s="20" t="s">
        <v>20</v>
      </c>
      <c r="J26" s="78">
        <f>I26-H26</f>
        <v>0.2979166666666666</v>
      </c>
      <c r="K26" s="48" t="s">
        <v>227</v>
      </c>
      <c r="L26" s="41" t="s">
        <v>6</v>
      </c>
      <c r="M26" s="234"/>
      <c r="N26" s="224"/>
      <c r="O26" s="224"/>
      <c r="P26" s="224"/>
      <c r="Q26" s="224"/>
      <c r="R26" s="226"/>
      <c r="S26" s="223" t="s">
        <v>249</v>
      </c>
      <c r="T26" s="224"/>
      <c r="U26" s="224"/>
      <c r="V26" s="225"/>
      <c r="W26" s="156"/>
      <c r="X26" s="135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30"/>
      <c r="AM26" s="118">
        <f t="shared" si="3"/>
        <v>0</v>
      </c>
      <c r="AN26" s="118">
        <f t="shared" si="6"/>
        <v>0</v>
      </c>
      <c r="AO26" s="48"/>
      <c r="AP26" s="32" t="s">
        <v>224</v>
      </c>
      <c r="AQ26" s="4"/>
      <c r="AR26" s="186">
        <f t="shared" si="4"/>
        <v>32.7</v>
      </c>
      <c r="AS26" s="189" t="s">
        <v>227</v>
      </c>
      <c r="AT26" s="186" t="s">
        <v>6</v>
      </c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</row>
    <row r="27" spans="1:46" ht="13.5">
      <c r="A27" s="60"/>
      <c r="B27" s="32" t="s">
        <v>114</v>
      </c>
      <c r="C27" s="261" t="s">
        <v>52</v>
      </c>
      <c r="D27" s="24"/>
      <c r="E27" s="12" t="s">
        <v>143</v>
      </c>
      <c r="F27" s="27" t="s">
        <v>142</v>
      </c>
      <c r="G27" s="98"/>
      <c r="H27" s="20" t="s">
        <v>159</v>
      </c>
      <c r="I27" s="230" t="s">
        <v>83</v>
      </c>
      <c r="J27" s="231"/>
      <c r="K27" s="146"/>
      <c r="L27" s="114" t="s">
        <v>224</v>
      </c>
      <c r="M27" s="234"/>
      <c r="N27" s="224"/>
      <c r="O27" s="224"/>
      <c r="P27" s="224"/>
      <c r="Q27" s="224"/>
      <c r="R27" s="226"/>
      <c r="S27" s="223" t="s">
        <v>249</v>
      </c>
      <c r="T27" s="224"/>
      <c r="U27" s="224"/>
      <c r="V27" s="225"/>
      <c r="W27" s="156"/>
      <c r="X27" s="135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30"/>
      <c r="AM27" s="118">
        <f t="shared" si="3"/>
        <v>0</v>
      </c>
      <c r="AN27" s="118">
        <f t="shared" si="6"/>
        <v>0</v>
      </c>
      <c r="AO27" s="48"/>
      <c r="AP27" s="32" t="s">
        <v>224</v>
      </c>
      <c r="AR27" s="186">
        <f t="shared" si="4"/>
        <v>2</v>
      </c>
      <c r="AS27" s="189" t="s">
        <v>229</v>
      </c>
      <c r="AT27" s="186" t="s">
        <v>8</v>
      </c>
    </row>
    <row r="28" spans="1:46" ht="18">
      <c r="A28" s="60"/>
      <c r="B28" s="32" t="s">
        <v>115</v>
      </c>
      <c r="C28" s="261" t="s">
        <v>44</v>
      </c>
      <c r="D28" s="24"/>
      <c r="E28" s="12" t="s">
        <v>144</v>
      </c>
      <c r="F28" s="62"/>
      <c r="G28" s="31" t="s">
        <v>240</v>
      </c>
      <c r="H28" s="20" t="s">
        <v>159</v>
      </c>
      <c r="I28" s="20" t="s">
        <v>21</v>
      </c>
      <c r="J28" s="78">
        <f>I28-H28</f>
        <v>0.13611111111111118</v>
      </c>
      <c r="K28" s="48" t="s">
        <v>224</v>
      </c>
      <c r="L28" s="41" t="s">
        <v>171</v>
      </c>
      <c r="M28" s="234"/>
      <c r="N28" s="224"/>
      <c r="O28" s="224"/>
      <c r="P28" s="224"/>
      <c r="Q28" s="224"/>
      <c r="R28" s="226"/>
      <c r="S28" s="23" t="s">
        <v>237</v>
      </c>
      <c r="T28" s="20" t="s">
        <v>200</v>
      </c>
      <c r="U28" s="20" t="s">
        <v>217</v>
      </c>
      <c r="V28" s="78">
        <f>U28-T28</f>
        <v>0.10069444444444442</v>
      </c>
      <c r="W28" s="155" t="s">
        <v>275</v>
      </c>
      <c r="X28" s="150" t="s">
        <v>224</v>
      </c>
      <c r="Y28" s="20" t="s">
        <v>224</v>
      </c>
      <c r="Z28" s="20" t="s">
        <v>224</v>
      </c>
      <c r="AA28" s="20" t="s">
        <v>224</v>
      </c>
      <c r="AB28" s="20" t="s">
        <v>224</v>
      </c>
      <c r="AC28" s="20" t="s">
        <v>224</v>
      </c>
      <c r="AD28" s="121" t="s">
        <v>224</v>
      </c>
      <c r="AE28" s="20" t="s">
        <v>224</v>
      </c>
      <c r="AF28" s="20" t="s">
        <v>224</v>
      </c>
      <c r="AG28" s="20" t="s">
        <v>224</v>
      </c>
      <c r="AH28" s="20" t="s">
        <v>224</v>
      </c>
      <c r="AI28" s="20" t="s">
        <v>224</v>
      </c>
      <c r="AJ28" s="20" t="s">
        <v>224</v>
      </c>
      <c r="AK28" s="121" t="s">
        <v>224</v>
      </c>
      <c r="AL28" s="125" t="s">
        <v>224</v>
      </c>
      <c r="AM28" s="118">
        <f t="shared" si="3"/>
        <v>0.48263888888888895</v>
      </c>
      <c r="AN28" s="118">
        <f t="shared" si="6"/>
        <v>0.38194444444444453</v>
      </c>
      <c r="AO28" s="48" t="s">
        <v>224</v>
      </c>
      <c r="AP28" s="32" t="s">
        <v>171</v>
      </c>
      <c r="AR28" s="186">
        <f t="shared" si="4"/>
        <v>200</v>
      </c>
      <c r="AS28" s="192" t="s">
        <v>224</v>
      </c>
      <c r="AT28" s="186" t="s">
        <v>171</v>
      </c>
    </row>
    <row r="29" spans="1:46" ht="18">
      <c r="A29" s="60"/>
      <c r="B29" s="32" t="s">
        <v>116</v>
      </c>
      <c r="C29" s="261" t="s">
        <v>45</v>
      </c>
      <c r="D29" s="24"/>
      <c r="E29" s="12" t="s">
        <v>145</v>
      </c>
      <c r="F29" s="62"/>
      <c r="G29" s="31" t="s">
        <v>240</v>
      </c>
      <c r="H29" s="20" t="s">
        <v>159</v>
      </c>
      <c r="I29" s="20" t="s">
        <v>22</v>
      </c>
      <c r="J29" s="78">
        <f>I29-H29</f>
        <v>0.1368055555555555</v>
      </c>
      <c r="K29" s="48" t="s">
        <v>225</v>
      </c>
      <c r="L29" s="41" t="s">
        <v>5</v>
      </c>
      <c r="M29" s="234"/>
      <c r="N29" s="224"/>
      <c r="O29" s="224"/>
      <c r="P29" s="224"/>
      <c r="Q29" s="224"/>
      <c r="R29" s="226"/>
      <c r="S29" s="23" t="s">
        <v>237</v>
      </c>
      <c r="T29" s="20" t="s">
        <v>201</v>
      </c>
      <c r="U29" s="20" t="s">
        <v>218</v>
      </c>
      <c r="V29" s="78">
        <f>U29-T29</f>
        <v>0.10277777777777775</v>
      </c>
      <c r="W29" s="155" t="s">
        <v>276</v>
      </c>
      <c r="X29" s="150" t="s">
        <v>224</v>
      </c>
      <c r="Y29" s="20" t="s">
        <v>224</v>
      </c>
      <c r="Z29" s="20" t="s">
        <v>224</v>
      </c>
      <c r="AA29" s="20" t="s">
        <v>224</v>
      </c>
      <c r="AB29" s="20" t="s">
        <v>224</v>
      </c>
      <c r="AC29" s="20" t="s">
        <v>224</v>
      </c>
      <c r="AD29" s="121" t="s">
        <v>224</v>
      </c>
      <c r="AE29" s="20" t="s">
        <v>224</v>
      </c>
      <c r="AF29" s="20" t="s">
        <v>224</v>
      </c>
      <c r="AG29" s="20" t="s">
        <v>224</v>
      </c>
      <c r="AH29" s="20" t="s">
        <v>224</v>
      </c>
      <c r="AI29" s="20" t="s">
        <v>224</v>
      </c>
      <c r="AJ29" s="20" t="s">
        <v>224</v>
      </c>
      <c r="AK29" s="121" t="s">
        <v>224</v>
      </c>
      <c r="AL29" s="125" t="s">
        <v>224</v>
      </c>
      <c r="AM29" s="118">
        <f t="shared" si="3"/>
        <v>0.48263888888888895</v>
      </c>
      <c r="AN29" s="118">
        <f t="shared" si="6"/>
        <v>0.3798611111111112</v>
      </c>
      <c r="AO29" s="48" t="s">
        <v>225</v>
      </c>
      <c r="AP29" s="32" t="s">
        <v>5</v>
      </c>
      <c r="AR29" s="186">
        <f t="shared" si="4"/>
        <v>143.4</v>
      </c>
      <c r="AS29" s="193" t="s">
        <v>225</v>
      </c>
      <c r="AT29" s="186" t="s">
        <v>5</v>
      </c>
    </row>
    <row r="30" spans="1:46" ht="18.75" thickBot="1">
      <c r="A30" s="61"/>
      <c r="B30" s="34" t="s">
        <v>117</v>
      </c>
      <c r="C30" s="265" t="s">
        <v>46</v>
      </c>
      <c r="D30" s="10"/>
      <c r="E30" s="56" t="s">
        <v>146</v>
      </c>
      <c r="F30" s="63"/>
      <c r="G30" s="33" t="s">
        <v>239</v>
      </c>
      <c r="H30" s="42" t="s">
        <v>159</v>
      </c>
      <c r="I30" s="42" t="s">
        <v>23</v>
      </c>
      <c r="J30" s="79">
        <f>I30-H30</f>
        <v>0.16041666666666665</v>
      </c>
      <c r="K30" s="49" t="s">
        <v>228</v>
      </c>
      <c r="L30" s="43" t="s">
        <v>178</v>
      </c>
      <c r="M30" s="235"/>
      <c r="N30" s="236"/>
      <c r="O30" s="236"/>
      <c r="P30" s="236"/>
      <c r="Q30" s="236"/>
      <c r="R30" s="237"/>
      <c r="S30" s="74" t="s">
        <v>237</v>
      </c>
      <c r="T30" s="42" t="s">
        <v>202</v>
      </c>
      <c r="U30" s="42" t="s">
        <v>219</v>
      </c>
      <c r="V30" s="79">
        <f>U30-T30</f>
        <v>0.13263888888888886</v>
      </c>
      <c r="W30" s="158" t="s">
        <v>272</v>
      </c>
      <c r="X30" s="153" t="s">
        <v>224</v>
      </c>
      <c r="Y30" s="42" t="s">
        <v>224</v>
      </c>
      <c r="Z30" s="42" t="s">
        <v>224</v>
      </c>
      <c r="AA30" s="42" t="s">
        <v>224</v>
      </c>
      <c r="AB30" s="42" t="s">
        <v>224</v>
      </c>
      <c r="AC30" s="42" t="s">
        <v>224</v>
      </c>
      <c r="AD30" s="122" t="s">
        <v>224</v>
      </c>
      <c r="AE30" s="42" t="s">
        <v>224</v>
      </c>
      <c r="AF30" s="42" t="s">
        <v>224</v>
      </c>
      <c r="AG30" s="42" t="s">
        <v>224</v>
      </c>
      <c r="AH30" s="42" t="s">
        <v>224</v>
      </c>
      <c r="AI30" s="42" t="s">
        <v>224</v>
      </c>
      <c r="AJ30" s="42" t="s">
        <v>224</v>
      </c>
      <c r="AK30" s="122" t="s">
        <v>224</v>
      </c>
      <c r="AL30" s="126" t="s">
        <v>224</v>
      </c>
      <c r="AM30" s="119">
        <f t="shared" si="3"/>
        <v>0.48263888888888895</v>
      </c>
      <c r="AN30" s="119">
        <f t="shared" si="6"/>
        <v>0.3500000000000001</v>
      </c>
      <c r="AO30" s="49" t="s">
        <v>228</v>
      </c>
      <c r="AP30" s="34" t="s">
        <v>178</v>
      </c>
      <c r="AR30" s="186">
        <f t="shared" si="4"/>
        <v>100</v>
      </c>
      <c r="AS30" s="196" t="s">
        <v>228</v>
      </c>
      <c r="AT30" s="186" t="s">
        <v>178</v>
      </c>
    </row>
    <row r="31" spans="1:41" ht="15" thickBot="1">
      <c r="A31" s="53" t="s">
        <v>294</v>
      </c>
      <c r="B31" s="55"/>
      <c r="C31" s="4"/>
      <c r="D31" s="4"/>
      <c r="E31" s="14"/>
      <c r="F31" s="4"/>
      <c r="G31" s="37"/>
      <c r="H31" s="44"/>
      <c r="I31" s="44"/>
      <c r="J31" s="44"/>
      <c r="K31" s="44"/>
      <c r="L31" s="45"/>
      <c r="M31" s="94"/>
      <c r="Q31" s="44"/>
      <c r="R31" s="45"/>
      <c r="S31" s="17"/>
      <c r="T31" s="17"/>
      <c r="U31" s="17"/>
      <c r="V31" s="17"/>
      <c r="W31" s="161"/>
      <c r="X31" s="18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116"/>
      <c r="AN31" s="116"/>
      <c r="AO31" s="44"/>
    </row>
    <row r="32" spans="1:46" ht="15" thickBot="1">
      <c r="A32" s="59" t="s">
        <v>168</v>
      </c>
      <c r="B32" s="36" t="s">
        <v>106</v>
      </c>
      <c r="C32" s="259" t="s">
        <v>43</v>
      </c>
      <c r="D32" s="260" t="s">
        <v>42</v>
      </c>
      <c r="E32" s="50" t="s">
        <v>137</v>
      </c>
      <c r="F32" s="51" t="s">
        <v>136</v>
      </c>
      <c r="G32" s="95"/>
      <c r="H32" s="39" t="s">
        <v>159</v>
      </c>
      <c r="I32" s="232" t="s">
        <v>83</v>
      </c>
      <c r="J32" s="233"/>
      <c r="K32" s="111"/>
      <c r="L32" s="82" t="s">
        <v>224</v>
      </c>
      <c r="M32" s="223" t="s">
        <v>249</v>
      </c>
      <c r="N32" s="224"/>
      <c r="O32" s="224"/>
      <c r="P32" s="226"/>
      <c r="Q32" s="95"/>
      <c r="R32" s="96" t="s">
        <v>224</v>
      </c>
      <c r="S32" s="73" t="s">
        <v>230</v>
      </c>
      <c r="T32" s="39" t="s">
        <v>203</v>
      </c>
      <c r="U32" s="39" t="s">
        <v>220</v>
      </c>
      <c r="V32" s="80">
        <f>U32-T32</f>
        <v>0.1020833333333333</v>
      </c>
      <c r="W32" s="162" t="s">
        <v>271</v>
      </c>
      <c r="X32" s="144"/>
      <c r="Y32" s="127"/>
      <c r="Z32" s="39" t="s">
        <v>224</v>
      </c>
      <c r="AA32" s="39" t="s">
        <v>224</v>
      </c>
      <c r="AB32" s="39" t="s">
        <v>224</v>
      </c>
      <c r="AC32" s="127"/>
      <c r="AD32" s="127"/>
      <c r="AE32" s="39" t="s">
        <v>224</v>
      </c>
      <c r="AF32" s="39" t="s">
        <v>224</v>
      </c>
      <c r="AG32" s="39" t="s">
        <v>224</v>
      </c>
      <c r="AH32" s="127"/>
      <c r="AI32" s="39" t="s">
        <v>224</v>
      </c>
      <c r="AJ32" s="127"/>
      <c r="AK32" s="127"/>
      <c r="AL32" s="138"/>
      <c r="AM32" s="117">
        <f>X32*X$1+Y32*Y$1+Z32*Z$1+AA32*AA$1+AB32*AB$1+AC32*AC$1+AD32*AD$1+AE32*AE$1+AF32*AF$1+AG32*AG$1+AH32*AH$1+AI32*AI$1+AJ32*AJ$1+AK32*AK$1+AL32*AL$1</f>
        <v>0.10069444444444445</v>
      </c>
      <c r="AN32" s="167">
        <f>AM32-V32</f>
        <v>-0.0013888888888888562</v>
      </c>
      <c r="AO32" s="47" t="s">
        <v>228</v>
      </c>
      <c r="AP32" s="36" t="s">
        <v>224</v>
      </c>
      <c r="AR32" s="186">
        <f t="shared" si="4"/>
        <v>3</v>
      </c>
      <c r="AS32" s="196" t="s">
        <v>228</v>
      </c>
      <c r="AT32" s="186" t="s">
        <v>224</v>
      </c>
    </row>
    <row r="33" spans="1:88" ht="13.5">
      <c r="A33" s="60" t="s">
        <v>169</v>
      </c>
      <c r="B33" s="32" t="s">
        <v>107</v>
      </c>
      <c r="C33" s="261" t="s">
        <v>190</v>
      </c>
      <c r="D33" s="263" t="s">
        <v>191</v>
      </c>
      <c r="E33" s="12" t="s">
        <v>139</v>
      </c>
      <c r="F33" s="27" t="s">
        <v>138</v>
      </c>
      <c r="G33" s="31" t="s">
        <v>223</v>
      </c>
      <c r="H33" s="20" t="s">
        <v>159</v>
      </c>
      <c r="I33" s="20" t="s">
        <v>163</v>
      </c>
      <c r="J33" s="78">
        <f>I33-H33</f>
        <v>0.12430555555555556</v>
      </c>
      <c r="K33" s="47" t="s">
        <v>224</v>
      </c>
      <c r="L33" s="40" t="s">
        <v>178</v>
      </c>
      <c r="M33" s="48" t="s">
        <v>226</v>
      </c>
      <c r="N33" s="20" t="s">
        <v>109</v>
      </c>
      <c r="O33" s="20" t="s">
        <v>74</v>
      </c>
      <c r="P33" s="78">
        <f>O33-N33</f>
        <v>0.06319444444444444</v>
      </c>
      <c r="Q33" s="48" t="s">
        <v>224</v>
      </c>
      <c r="R33" s="41" t="s">
        <v>178</v>
      </c>
      <c r="S33" s="23" t="s">
        <v>231</v>
      </c>
      <c r="T33" s="46" t="s">
        <v>204</v>
      </c>
      <c r="U33" s="46" t="s">
        <v>15</v>
      </c>
      <c r="V33" s="78">
        <f>U33-T33</f>
        <v>0.08194444444444438</v>
      </c>
      <c r="W33" s="155" t="s">
        <v>271</v>
      </c>
      <c r="X33" s="135"/>
      <c r="Y33" s="129"/>
      <c r="Z33" s="20" t="s">
        <v>224</v>
      </c>
      <c r="AA33" s="20" t="s">
        <v>224</v>
      </c>
      <c r="AB33" s="20" t="s">
        <v>224</v>
      </c>
      <c r="AC33" s="129"/>
      <c r="AD33" s="129"/>
      <c r="AE33" s="20" t="s">
        <v>224</v>
      </c>
      <c r="AF33" s="20" t="s">
        <v>224</v>
      </c>
      <c r="AG33" s="20" t="s">
        <v>224</v>
      </c>
      <c r="AH33" s="20" t="s">
        <v>224</v>
      </c>
      <c r="AI33" s="20" t="s">
        <v>224</v>
      </c>
      <c r="AJ33" s="129"/>
      <c r="AK33" s="129"/>
      <c r="AL33" s="139"/>
      <c r="AM33" s="118">
        <f>X33*X$1+Y33*Y$1+Z33*Z$1+AA33*AA$1+AB33*AB$1+AC33*AC$1+AD33*AD$1+AE33*AE$1+AF33*AF$1+AG33*AG$1+AH33*AH$1+AI33*AI$1+AJ33*AJ$1+AK33*AK$1+AL33*AL$1</f>
        <v>0.1284722222222222</v>
      </c>
      <c r="AN33" s="118">
        <f>AM33-V33</f>
        <v>0.046527777777777835</v>
      </c>
      <c r="AO33" s="48" t="s">
        <v>225</v>
      </c>
      <c r="AP33" s="32" t="s">
        <v>239</v>
      </c>
      <c r="AR33" s="186">
        <f t="shared" si="4"/>
        <v>122</v>
      </c>
      <c r="AS33" s="192" t="s">
        <v>224</v>
      </c>
      <c r="AT33" s="186" t="s">
        <v>178</v>
      </c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5" thickBot="1">
      <c r="A34" s="61"/>
      <c r="B34" s="34" t="s">
        <v>108</v>
      </c>
      <c r="C34" s="265" t="s">
        <v>192</v>
      </c>
      <c r="D34" s="266" t="s">
        <v>193</v>
      </c>
      <c r="E34" s="56" t="s">
        <v>141</v>
      </c>
      <c r="F34" s="57" t="s">
        <v>140</v>
      </c>
      <c r="G34" s="33" t="s">
        <v>223</v>
      </c>
      <c r="H34" s="42" t="s">
        <v>159</v>
      </c>
      <c r="I34" s="42" t="s">
        <v>24</v>
      </c>
      <c r="J34" s="79">
        <f>I34-H34</f>
        <v>0.2368055555555556</v>
      </c>
      <c r="K34" s="49" t="s">
        <v>225</v>
      </c>
      <c r="L34" s="43" t="s">
        <v>239</v>
      </c>
      <c r="M34" s="49" t="s">
        <v>227</v>
      </c>
      <c r="N34" s="42" t="s">
        <v>110</v>
      </c>
      <c r="O34" s="42" t="s">
        <v>111</v>
      </c>
      <c r="P34" s="79">
        <f>O34-N34</f>
        <v>0.05555555555555547</v>
      </c>
      <c r="Q34" s="49" t="s">
        <v>225</v>
      </c>
      <c r="R34" s="43" t="s">
        <v>239</v>
      </c>
      <c r="S34" s="74" t="s">
        <v>230</v>
      </c>
      <c r="T34" s="42" t="s">
        <v>205</v>
      </c>
      <c r="U34" s="42" t="s">
        <v>206</v>
      </c>
      <c r="V34" s="79">
        <f>U34-T34</f>
        <v>0.05694444444444435</v>
      </c>
      <c r="W34" s="158" t="s">
        <v>271</v>
      </c>
      <c r="X34" s="142"/>
      <c r="Y34" s="134"/>
      <c r="Z34" s="42" t="s">
        <v>224</v>
      </c>
      <c r="AA34" s="42" t="s">
        <v>224</v>
      </c>
      <c r="AB34" s="42" t="s">
        <v>224</v>
      </c>
      <c r="AC34" s="134"/>
      <c r="AD34" s="134"/>
      <c r="AE34" s="134"/>
      <c r="AF34" s="42" t="s">
        <v>224</v>
      </c>
      <c r="AG34" s="42" t="s">
        <v>224</v>
      </c>
      <c r="AH34" s="42" t="s">
        <v>224</v>
      </c>
      <c r="AI34" s="42" t="s">
        <v>224</v>
      </c>
      <c r="AJ34" s="134"/>
      <c r="AK34" s="134"/>
      <c r="AL34" s="143"/>
      <c r="AM34" s="119">
        <f>X34*X$1+Y34*Y$1+Z34*Z$1+AA34*AA$1+AB34*AB$1+AC34*AC$1+AD34*AD$1+AE34*AE$1+AF34*AF$1+AG34*AG$1+AH34*AH$1+AI34*AI$1+AJ34*AJ$1+AK34*AK$1+AL34*AL$1</f>
        <v>0.11458333333333331</v>
      </c>
      <c r="AN34" s="119">
        <f>AM34-V34</f>
        <v>0.05763888888888896</v>
      </c>
      <c r="AO34" s="49" t="s">
        <v>224</v>
      </c>
      <c r="AP34" s="34" t="s">
        <v>178</v>
      </c>
      <c r="AR34" s="186">
        <f t="shared" si="4"/>
        <v>94</v>
      </c>
      <c r="AS34" s="193" t="s">
        <v>225</v>
      </c>
      <c r="AT34" s="186" t="s">
        <v>239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46" s="4" customFormat="1" ht="13.5">
      <c r="A35" s="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S35" s="17"/>
      <c r="AT35" s="190"/>
    </row>
    <row r="36" spans="1:46" s="4" customFormat="1" ht="13.5">
      <c r="A36" s="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S36" s="17"/>
      <c r="AT36" s="190"/>
    </row>
    <row r="37" spans="1:46" s="4" customFormat="1" ht="13.5">
      <c r="A37" s="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S37" s="17"/>
      <c r="AT37" s="190"/>
    </row>
    <row r="38" spans="1:46" s="4" customFormat="1" ht="13.5">
      <c r="A38" s="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S38" s="17"/>
      <c r="AT38" s="190"/>
    </row>
    <row r="39" spans="1:46" s="4" customFormat="1" ht="13.5">
      <c r="A39" s="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S39" s="17"/>
      <c r="AT39" s="190"/>
    </row>
    <row r="40" spans="1:46" s="4" customFormat="1" ht="13.5">
      <c r="A40" s="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S40" s="17"/>
      <c r="AT40" s="190"/>
    </row>
    <row r="41" spans="1:46" s="4" customFormat="1" ht="13.5">
      <c r="A41" s="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S41" s="17"/>
      <c r="AT41" s="190"/>
    </row>
    <row r="42" spans="1:46" s="4" customFormat="1" ht="13.5">
      <c r="A42" s="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S42" s="17"/>
      <c r="AT42" s="190"/>
    </row>
    <row r="43" spans="1:46" s="4" customFormat="1" ht="13.5">
      <c r="A43" s="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S43" s="17"/>
      <c r="AT43" s="190"/>
    </row>
    <row r="44" spans="1:46" s="4" customFormat="1" ht="13.5">
      <c r="A44" s="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S44" s="17"/>
      <c r="AT44" s="190"/>
    </row>
    <row r="45" spans="1:46" s="4" customFormat="1" ht="13.5">
      <c r="A45" s="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S45" s="17"/>
      <c r="AT45" s="190"/>
    </row>
    <row r="46" spans="1:46" s="4" customFormat="1" ht="13.5">
      <c r="A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S46" s="17"/>
      <c r="AT46" s="190"/>
    </row>
    <row r="47" spans="1:46" s="4" customFormat="1" ht="13.5">
      <c r="A47" s="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S47" s="17"/>
      <c r="AT47" s="190"/>
    </row>
    <row r="48" spans="1:46" s="4" customFormat="1" ht="13.5">
      <c r="A48" s="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S48" s="17"/>
      <c r="AT48" s="190"/>
    </row>
    <row r="49" spans="1:46" s="4" customFormat="1" ht="13.5">
      <c r="A49" s="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S49" s="17"/>
      <c r="AT49" s="190"/>
    </row>
    <row r="50" spans="1:46" s="4" customFormat="1" ht="13.5">
      <c r="A50" s="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S50" s="17"/>
      <c r="AT50" s="190"/>
    </row>
    <row r="51" spans="1:46" s="4" customFormat="1" ht="13.5">
      <c r="A51" s="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S51" s="17"/>
      <c r="AT51" s="190"/>
    </row>
    <row r="52" spans="1:46" s="4" customFormat="1" ht="13.5">
      <c r="A52" s="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S52" s="17"/>
      <c r="AT52" s="190"/>
    </row>
    <row r="53" spans="1:46" s="4" customFormat="1" ht="13.5">
      <c r="A53" s="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S53" s="17"/>
      <c r="AT53" s="190"/>
    </row>
    <row r="54" spans="1:46" s="4" customFormat="1" ht="13.5">
      <c r="A54" s="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S54" s="17"/>
      <c r="AT54" s="190"/>
    </row>
    <row r="55" spans="1:46" s="4" customFormat="1" ht="13.5">
      <c r="A55" s="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S55" s="17"/>
      <c r="AT55" s="190"/>
    </row>
    <row r="56" spans="1:46" s="4" customFormat="1" ht="13.5">
      <c r="A56" s="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S56" s="17"/>
      <c r="AT56" s="190"/>
    </row>
    <row r="57" spans="1:46" s="4" customFormat="1" ht="13.5">
      <c r="A57" s="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S57" s="17"/>
      <c r="AT57" s="190"/>
    </row>
    <row r="58" spans="1:46" s="4" customFormat="1" ht="13.5">
      <c r="A58" s="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S58" s="17"/>
      <c r="AT58" s="190"/>
    </row>
    <row r="59" spans="1:46" s="4" customFormat="1" ht="13.5">
      <c r="A59" s="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S59" s="17"/>
      <c r="AT59" s="190"/>
    </row>
    <row r="60" spans="1:46" s="4" customFormat="1" ht="13.5">
      <c r="A60" s="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S60" s="17"/>
      <c r="AT60" s="190"/>
    </row>
    <row r="61" spans="1:46" s="4" customFormat="1" ht="13.5">
      <c r="A61" s="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S61" s="17"/>
      <c r="AT61" s="190"/>
    </row>
    <row r="62" spans="1:46" s="4" customFormat="1" ht="13.5">
      <c r="A62" s="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S62" s="17"/>
      <c r="AT62" s="190"/>
    </row>
    <row r="63" spans="1:46" s="4" customFormat="1" ht="13.5">
      <c r="A63" s="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S63" s="17"/>
      <c r="AT63" s="190"/>
    </row>
    <row r="64" spans="1:46" s="4" customFormat="1" ht="13.5">
      <c r="A64" s="6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S64" s="17"/>
      <c r="AT64" s="190"/>
    </row>
    <row r="65" spans="1:46" s="4" customFormat="1" ht="13.5">
      <c r="A65" s="6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S65" s="17"/>
      <c r="AT65" s="190"/>
    </row>
    <row r="66" spans="1:46" s="4" customFormat="1" ht="13.5">
      <c r="A66" s="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S66" s="17"/>
      <c r="AT66" s="190"/>
    </row>
    <row r="67" spans="1:46" s="4" customFormat="1" ht="13.5">
      <c r="A67" s="6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S67" s="17"/>
      <c r="AT67" s="190"/>
    </row>
    <row r="68" spans="1:46" s="4" customFormat="1" ht="13.5">
      <c r="A68" s="6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S68" s="17"/>
      <c r="AT68" s="190"/>
    </row>
    <row r="69" spans="1:46" s="4" customFormat="1" ht="13.5">
      <c r="A69" s="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S69" s="17"/>
      <c r="AT69" s="190"/>
    </row>
    <row r="70" spans="1:46" s="4" customFormat="1" ht="13.5">
      <c r="A70" s="6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S70" s="17"/>
      <c r="AT70" s="190"/>
    </row>
    <row r="71" spans="1:46" s="4" customFormat="1" ht="13.5">
      <c r="A71" s="6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S71" s="17"/>
      <c r="AT71" s="190"/>
    </row>
    <row r="72" spans="1:46" s="4" customFormat="1" ht="13.5">
      <c r="A72" s="6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S72" s="17"/>
      <c r="AT72" s="190"/>
    </row>
    <row r="73" spans="1:46" s="4" customFormat="1" ht="13.5">
      <c r="A73" s="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S73" s="17"/>
      <c r="AT73" s="190"/>
    </row>
    <row r="74" spans="1:46" s="4" customFormat="1" ht="13.5">
      <c r="A74" s="6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S74" s="17"/>
      <c r="AT74" s="190"/>
    </row>
    <row r="75" spans="1:46" s="4" customFormat="1" ht="13.5">
      <c r="A75" s="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S75" s="17"/>
      <c r="AT75" s="190"/>
    </row>
    <row r="76" spans="1:46" s="4" customFormat="1" ht="13.5">
      <c r="A76" s="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S76" s="17"/>
      <c r="AT76" s="190"/>
    </row>
    <row r="77" spans="1:46" s="4" customFormat="1" ht="13.5">
      <c r="A77" s="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S77" s="17"/>
      <c r="AT77" s="190"/>
    </row>
    <row r="78" spans="1:46" s="4" customFormat="1" ht="13.5">
      <c r="A78" s="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S78" s="17"/>
      <c r="AT78" s="190"/>
    </row>
    <row r="79" spans="1:46" s="4" customFormat="1" ht="13.5">
      <c r="A79" s="6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S79" s="17"/>
      <c r="AT79" s="190"/>
    </row>
    <row r="80" spans="1:46" s="4" customFormat="1" ht="13.5">
      <c r="A80" s="6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S80" s="17"/>
      <c r="AT80" s="190"/>
    </row>
    <row r="81" spans="1:46" s="4" customFormat="1" ht="13.5">
      <c r="A81" s="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S81" s="17"/>
      <c r="AT81" s="190"/>
    </row>
    <row r="82" spans="1:46" s="4" customFormat="1" ht="13.5">
      <c r="A82" s="6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S82" s="17"/>
      <c r="AT82" s="190"/>
    </row>
    <row r="83" spans="1:46" s="4" customFormat="1" ht="13.5">
      <c r="A83" s="6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S83" s="17"/>
      <c r="AT83" s="190"/>
    </row>
    <row r="84" spans="1:46" s="4" customFormat="1" ht="13.5">
      <c r="A84" s="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S84" s="17"/>
      <c r="AT84" s="190"/>
    </row>
    <row r="85" spans="1:46" s="4" customFormat="1" ht="13.5">
      <c r="A85" s="6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S85" s="17"/>
      <c r="AT85" s="190"/>
    </row>
    <row r="86" spans="1:46" s="4" customFormat="1" ht="13.5">
      <c r="A86" s="6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S86" s="17"/>
      <c r="AT86" s="190"/>
    </row>
    <row r="87" spans="1:46" s="4" customFormat="1" ht="13.5">
      <c r="A87" s="6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S87" s="17"/>
      <c r="AT87" s="190"/>
    </row>
    <row r="88" spans="1:46" s="4" customFormat="1" ht="13.5">
      <c r="A88" s="6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S88" s="17"/>
      <c r="AT88" s="190"/>
    </row>
    <row r="89" spans="1:46" s="4" customFormat="1" ht="13.5">
      <c r="A89" s="6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S89" s="17"/>
      <c r="AT89" s="190"/>
    </row>
    <row r="90" spans="1:46" s="4" customFormat="1" ht="13.5">
      <c r="A90" s="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S90" s="17"/>
      <c r="AT90" s="190"/>
    </row>
    <row r="91" spans="1:46" s="4" customFormat="1" ht="13.5">
      <c r="A91" s="6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S91" s="17"/>
      <c r="AT91" s="190"/>
    </row>
    <row r="92" spans="1:46" s="4" customFormat="1" ht="13.5">
      <c r="A92" s="6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S92" s="17"/>
      <c r="AT92" s="190"/>
    </row>
    <row r="93" spans="1:46" s="4" customFormat="1" ht="13.5">
      <c r="A93" s="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S93" s="17"/>
      <c r="AT93" s="190"/>
    </row>
    <row r="94" spans="1:46" s="4" customFormat="1" ht="13.5">
      <c r="A94" s="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S94" s="17"/>
      <c r="AT94" s="190"/>
    </row>
    <row r="95" spans="1:46" s="4" customFormat="1" ht="13.5">
      <c r="A95" s="6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S95" s="17"/>
      <c r="AT95" s="190"/>
    </row>
    <row r="96" spans="1:46" s="4" customFormat="1" ht="13.5">
      <c r="A96" s="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S96" s="17"/>
      <c r="AT96" s="190"/>
    </row>
    <row r="97" spans="1:46" s="4" customFormat="1" ht="13.5">
      <c r="A97" s="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S97" s="17"/>
      <c r="AT97" s="190"/>
    </row>
    <row r="98" spans="1:46" s="4" customFormat="1" ht="13.5">
      <c r="A98" s="6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S98" s="17"/>
      <c r="AT98" s="190"/>
    </row>
    <row r="99" spans="1:46" s="4" customFormat="1" ht="13.5">
      <c r="A99" s="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S99" s="17"/>
      <c r="AT99" s="190"/>
    </row>
    <row r="100" spans="1:46" s="4" customFormat="1" ht="13.5">
      <c r="A100" s="6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S100" s="17"/>
      <c r="AT100" s="190"/>
    </row>
    <row r="101" spans="1:46" s="4" customFormat="1" ht="13.5">
      <c r="A101" s="6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S101" s="17"/>
      <c r="AT101" s="190"/>
    </row>
  </sheetData>
  <sheetProtection/>
  <mergeCells count="23">
    <mergeCell ref="S12:V12"/>
    <mergeCell ref="S19:V19"/>
    <mergeCell ref="I25:J25"/>
    <mergeCell ref="I19:J19"/>
    <mergeCell ref="I12:J12"/>
    <mergeCell ref="I10:J10"/>
    <mergeCell ref="S22:V22"/>
    <mergeCell ref="M30:R30"/>
    <mergeCell ref="A1:F1"/>
    <mergeCell ref="G1:L1"/>
    <mergeCell ref="M1:R1"/>
    <mergeCell ref="M12:Q12"/>
    <mergeCell ref="M19:Q19"/>
    <mergeCell ref="S26:V26"/>
    <mergeCell ref="S27:V27"/>
    <mergeCell ref="M32:P32"/>
    <mergeCell ref="M25:R25"/>
    <mergeCell ref="I27:J27"/>
    <mergeCell ref="I32:J32"/>
    <mergeCell ref="M26:R26"/>
    <mergeCell ref="M27:R27"/>
    <mergeCell ref="M28:R28"/>
    <mergeCell ref="M29:R29"/>
  </mergeCells>
  <printOptions/>
  <pageMargins left="0.7" right="0.7" top="0.75" bottom="0.75" header="0.3" footer="0.3"/>
  <pageSetup horizontalDpi="600" verticalDpi="600" orientation="portrait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1"/>
  <sheetViews>
    <sheetView zoomScale="150" zoomScaleNormal="150" workbookViewId="0" topLeftCell="B11">
      <selection activeCell="C27" sqref="C27"/>
    </sheetView>
  </sheetViews>
  <sheetFormatPr defaultColWidth="9.140625" defaultRowHeight="15"/>
  <cols>
    <col min="1" max="1" width="11.00390625" style="5" customWidth="1"/>
    <col min="2" max="2" width="13.28125" style="1" customWidth="1"/>
    <col min="3" max="3" width="24.00390625" style="1" bestFit="1" customWidth="1"/>
    <col min="4" max="4" width="21.8515625" style="1" bestFit="1" customWidth="1"/>
    <col min="5" max="5" width="21.421875" style="1" customWidth="1"/>
    <col min="6" max="6" width="15.7109375" style="11" customWidth="1"/>
    <col min="7" max="7" width="15.28125" style="4" customWidth="1"/>
    <col min="8" max="8" width="9.140625" style="17" customWidth="1"/>
    <col min="9" max="9" width="9.140625" style="190" customWidth="1"/>
    <col min="10" max="51" width="9.140625" style="4" customWidth="1"/>
    <col min="52" max="16384" width="9.140625" style="1" customWidth="1"/>
  </cols>
  <sheetData>
    <row r="1" spans="1:7" ht="15" thickBot="1">
      <c r="A1" s="238"/>
      <c r="B1" s="238"/>
      <c r="C1" s="238"/>
      <c r="D1" s="238"/>
      <c r="E1" s="238"/>
      <c r="F1" s="253"/>
      <c r="G1" s="4" t="s">
        <v>7</v>
      </c>
    </row>
    <row r="2" spans="1:51" s="3" customFormat="1" ht="36.75" customHeight="1" thickBot="1">
      <c r="A2" s="101" t="s">
        <v>280</v>
      </c>
      <c r="B2" s="198" t="s">
        <v>285</v>
      </c>
      <c r="C2" s="199" t="s">
        <v>286</v>
      </c>
      <c r="D2" s="199"/>
      <c r="E2" s="200" t="s">
        <v>283</v>
      </c>
      <c r="F2" s="201" t="s">
        <v>284</v>
      </c>
      <c r="G2" s="102" t="s">
        <v>9</v>
      </c>
      <c r="H2" s="105" t="s">
        <v>245</v>
      </c>
      <c r="I2" s="202" t="s">
        <v>177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6" ht="15" thickBot="1">
      <c r="A3" s="6" t="s">
        <v>295</v>
      </c>
      <c r="B3" s="4"/>
      <c r="C3" s="4"/>
      <c r="D3" s="4"/>
      <c r="E3" s="4"/>
      <c r="F3" s="4"/>
    </row>
    <row r="4" spans="1:9" ht="13.5">
      <c r="A4" s="59" t="s">
        <v>166</v>
      </c>
      <c r="B4" s="171" t="s">
        <v>296</v>
      </c>
      <c r="C4" s="259" t="s">
        <v>55</v>
      </c>
      <c r="D4" s="260" t="s">
        <v>56</v>
      </c>
      <c r="E4" s="255" t="s">
        <v>152</v>
      </c>
      <c r="F4" s="51" t="s">
        <v>118</v>
      </c>
      <c r="G4" s="203">
        <v>51.2</v>
      </c>
      <c r="H4" s="204" t="s">
        <v>226</v>
      </c>
      <c r="I4" s="205" t="s">
        <v>176</v>
      </c>
    </row>
    <row r="5" spans="1:9" ht="13.5">
      <c r="A5" s="60"/>
      <c r="B5" s="172" t="s">
        <v>297</v>
      </c>
      <c r="C5" s="261" t="s">
        <v>93</v>
      </c>
      <c r="D5" s="262" t="s">
        <v>92</v>
      </c>
      <c r="E5" s="256" t="s">
        <v>155</v>
      </c>
      <c r="F5" s="27" t="s">
        <v>119</v>
      </c>
      <c r="G5" s="186">
        <v>195.8</v>
      </c>
      <c r="H5" s="194" t="s">
        <v>228</v>
      </c>
      <c r="I5" s="206" t="s">
        <v>173</v>
      </c>
    </row>
    <row r="6" spans="1:9" ht="13.5">
      <c r="A6" s="60"/>
      <c r="B6" s="172" t="s">
        <v>298</v>
      </c>
      <c r="C6" s="261" t="s">
        <v>53</v>
      </c>
      <c r="D6" s="263" t="s">
        <v>54</v>
      </c>
      <c r="E6" s="256" t="s">
        <v>151</v>
      </c>
      <c r="F6" s="27" t="s">
        <v>120</v>
      </c>
      <c r="G6" s="186">
        <v>91</v>
      </c>
      <c r="H6" s="189" t="s">
        <v>229</v>
      </c>
      <c r="I6" s="206" t="s">
        <v>175</v>
      </c>
    </row>
    <row r="7" spans="1:9" ht="13.5">
      <c r="A7" s="67"/>
      <c r="B7" s="172" t="s">
        <v>299</v>
      </c>
      <c r="C7" s="261" t="s">
        <v>0</v>
      </c>
      <c r="D7" s="264" t="s">
        <v>94</v>
      </c>
      <c r="E7" s="257" t="s">
        <v>149</v>
      </c>
      <c r="F7" s="28" t="s">
        <v>121</v>
      </c>
      <c r="G7" s="186">
        <v>256</v>
      </c>
      <c r="H7" s="191" t="s">
        <v>224</v>
      </c>
      <c r="I7" s="206" t="s">
        <v>171</v>
      </c>
    </row>
    <row r="8" spans="1:9" ht="13.5">
      <c r="A8" s="67"/>
      <c r="B8" s="172" t="s">
        <v>300</v>
      </c>
      <c r="C8" s="261" t="s">
        <v>61</v>
      </c>
      <c r="D8" s="263" t="s">
        <v>62</v>
      </c>
      <c r="E8" s="256" t="s">
        <v>152</v>
      </c>
      <c r="F8" s="27" t="s">
        <v>122</v>
      </c>
      <c r="G8" s="186">
        <v>152.6</v>
      </c>
      <c r="H8" s="189" t="s">
        <v>227</v>
      </c>
      <c r="I8" s="206" t="s">
        <v>174</v>
      </c>
    </row>
    <row r="9" spans="1:9" ht="13.5">
      <c r="A9" s="68"/>
      <c r="B9" s="172" t="s">
        <v>301</v>
      </c>
      <c r="C9" s="261" t="s">
        <v>95</v>
      </c>
      <c r="D9" s="262" t="s">
        <v>179</v>
      </c>
      <c r="E9" s="256" t="s">
        <v>139</v>
      </c>
      <c r="F9" s="27" t="s">
        <v>123</v>
      </c>
      <c r="G9" s="186">
        <v>206.2</v>
      </c>
      <c r="H9" s="195" t="s">
        <v>225</v>
      </c>
      <c r="I9" s="206" t="s">
        <v>172</v>
      </c>
    </row>
    <row r="10" spans="1:9" ht="15" thickBot="1">
      <c r="A10" s="69"/>
      <c r="B10" s="254" t="s">
        <v>302</v>
      </c>
      <c r="C10" s="265" t="s">
        <v>1</v>
      </c>
      <c r="D10" s="266" t="s">
        <v>2</v>
      </c>
      <c r="E10" s="258" t="s">
        <v>152</v>
      </c>
      <c r="F10" s="57" t="s">
        <v>124</v>
      </c>
      <c r="G10" s="207">
        <v>3</v>
      </c>
      <c r="H10" s="42" t="s">
        <v>230</v>
      </c>
      <c r="I10" s="208" t="s">
        <v>224</v>
      </c>
    </row>
    <row r="11" spans="1:6" ht="15" thickBot="1">
      <c r="A11" s="6" t="s">
        <v>281</v>
      </c>
      <c r="B11" s="4"/>
      <c r="C11" s="4"/>
      <c r="D11" s="4"/>
      <c r="E11" s="14"/>
      <c r="F11" s="4"/>
    </row>
    <row r="12" spans="1:9" ht="13.5">
      <c r="A12" s="59" t="s">
        <v>165</v>
      </c>
      <c r="B12" s="171" t="s">
        <v>303</v>
      </c>
      <c r="C12" s="259" t="s">
        <v>47</v>
      </c>
      <c r="D12" s="260" t="s">
        <v>48</v>
      </c>
      <c r="E12" s="255" t="s">
        <v>137</v>
      </c>
      <c r="F12" s="51" t="s">
        <v>125</v>
      </c>
      <c r="G12" s="203">
        <v>3</v>
      </c>
      <c r="H12" s="39" t="s">
        <v>227</v>
      </c>
      <c r="I12" s="205" t="s">
        <v>224</v>
      </c>
    </row>
    <row r="13" spans="1:9" ht="13.5">
      <c r="A13" s="60"/>
      <c r="B13" s="172" t="s">
        <v>304</v>
      </c>
      <c r="C13" s="261" t="s">
        <v>184</v>
      </c>
      <c r="D13" s="263" t="s">
        <v>185</v>
      </c>
      <c r="E13" s="256" t="s">
        <v>150</v>
      </c>
      <c r="F13" s="4" t="s">
        <v>126</v>
      </c>
      <c r="G13" s="186">
        <v>44.3</v>
      </c>
      <c r="H13" s="196" t="s">
        <v>228</v>
      </c>
      <c r="I13" s="206" t="s">
        <v>4</v>
      </c>
    </row>
    <row r="14" spans="1:9" ht="13.5">
      <c r="A14" s="60"/>
      <c r="B14" s="172" t="s">
        <v>305</v>
      </c>
      <c r="C14" s="261" t="s">
        <v>182</v>
      </c>
      <c r="D14" s="263" t="s">
        <v>183</v>
      </c>
      <c r="E14" s="256" t="s">
        <v>155</v>
      </c>
      <c r="F14" s="27" t="s">
        <v>127</v>
      </c>
      <c r="G14" s="186">
        <v>93.3</v>
      </c>
      <c r="H14" s="193" t="s">
        <v>225</v>
      </c>
      <c r="I14" s="206" t="s">
        <v>3</v>
      </c>
    </row>
    <row r="15" spans="1:9" ht="15" thickBot="1">
      <c r="A15" s="61"/>
      <c r="B15" s="254" t="s">
        <v>306</v>
      </c>
      <c r="C15" s="265" t="s">
        <v>180</v>
      </c>
      <c r="D15" s="266" t="s">
        <v>181</v>
      </c>
      <c r="E15" s="258" t="s">
        <v>137</v>
      </c>
      <c r="F15" s="57" t="s">
        <v>128</v>
      </c>
      <c r="G15" s="207">
        <v>129.5</v>
      </c>
      <c r="H15" s="209" t="s">
        <v>224</v>
      </c>
      <c r="I15" s="210" t="s">
        <v>178</v>
      </c>
    </row>
    <row r="16" spans="1:7" ht="15" thickBot="1">
      <c r="A16" s="53" t="s">
        <v>282</v>
      </c>
      <c r="B16" s="4"/>
      <c r="C16" s="4"/>
      <c r="D16" s="4"/>
      <c r="E16" s="14"/>
      <c r="F16" s="4"/>
      <c r="G16" s="170"/>
    </row>
    <row r="17" spans="1:9" ht="13.5">
      <c r="A17" s="59" t="s">
        <v>166</v>
      </c>
      <c r="B17" s="36" t="s">
        <v>307</v>
      </c>
      <c r="C17" s="259" t="s">
        <v>40</v>
      </c>
      <c r="D17" s="260" t="s">
        <v>41</v>
      </c>
      <c r="E17" s="50" t="s">
        <v>154</v>
      </c>
      <c r="F17" s="51" t="s">
        <v>129</v>
      </c>
      <c r="G17" s="203">
        <v>250.2</v>
      </c>
      <c r="H17" s="211" t="s">
        <v>224</v>
      </c>
      <c r="I17" s="205" t="s">
        <v>171</v>
      </c>
    </row>
    <row r="18" spans="1:9" ht="13.5">
      <c r="A18" s="60"/>
      <c r="B18" s="32" t="s">
        <v>308</v>
      </c>
      <c r="C18" s="261" t="s">
        <v>186</v>
      </c>
      <c r="D18" s="262" t="s">
        <v>187</v>
      </c>
      <c r="E18" s="12" t="s">
        <v>153</v>
      </c>
      <c r="F18" s="27" t="s">
        <v>130</v>
      </c>
      <c r="G18" s="186">
        <v>231.1</v>
      </c>
      <c r="H18" s="195" t="s">
        <v>225</v>
      </c>
      <c r="I18" s="206" t="s">
        <v>172</v>
      </c>
    </row>
    <row r="19" spans="1:9" ht="13.5">
      <c r="A19" s="60"/>
      <c r="B19" s="32" t="s">
        <v>66</v>
      </c>
      <c r="C19" s="261" t="s">
        <v>65</v>
      </c>
      <c r="D19" s="263" t="s">
        <v>49</v>
      </c>
      <c r="E19" s="12" t="s">
        <v>157</v>
      </c>
      <c r="F19" s="27" t="s">
        <v>131</v>
      </c>
      <c r="G19" s="186">
        <v>3</v>
      </c>
      <c r="H19" s="189" t="s">
        <v>230</v>
      </c>
      <c r="I19" s="206" t="s">
        <v>224</v>
      </c>
    </row>
    <row r="20" spans="1:9" ht="13.5">
      <c r="A20" s="60"/>
      <c r="B20" s="32" t="s">
        <v>67</v>
      </c>
      <c r="C20" s="261" t="s">
        <v>59</v>
      </c>
      <c r="D20" s="264" t="s">
        <v>60</v>
      </c>
      <c r="E20" s="12" t="s">
        <v>155</v>
      </c>
      <c r="F20" s="27" t="s">
        <v>132</v>
      </c>
      <c r="G20" s="186">
        <v>14.8</v>
      </c>
      <c r="H20" s="189" t="s">
        <v>226</v>
      </c>
      <c r="I20" s="206" t="s">
        <v>176</v>
      </c>
    </row>
    <row r="21" spans="1:9" ht="13.5">
      <c r="A21" s="60"/>
      <c r="B21" s="32" t="s">
        <v>68</v>
      </c>
      <c r="C21" s="261" t="s">
        <v>57</v>
      </c>
      <c r="D21" s="263" t="s">
        <v>58</v>
      </c>
      <c r="E21" s="12" t="s">
        <v>158</v>
      </c>
      <c r="F21" s="27" t="s">
        <v>133</v>
      </c>
      <c r="G21" s="186">
        <v>126.6</v>
      </c>
      <c r="H21" s="189" t="s">
        <v>227</v>
      </c>
      <c r="I21" s="206" t="s">
        <v>174</v>
      </c>
    </row>
    <row r="22" spans="1:9" ht="13.5">
      <c r="A22" s="60"/>
      <c r="B22" s="32" t="s">
        <v>69</v>
      </c>
      <c r="C22" s="261" t="s">
        <v>63</v>
      </c>
      <c r="D22" s="262" t="s">
        <v>64</v>
      </c>
      <c r="E22" s="12" t="s">
        <v>157</v>
      </c>
      <c r="F22" s="27" t="s">
        <v>134</v>
      </c>
      <c r="G22" s="186">
        <v>66.4</v>
      </c>
      <c r="H22" s="189" t="s">
        <v>229</v>
      </c>
      <c r="I22" s="206" t="s">
        <v>175</v>
      </c>
    </row>
    <row r="23" spans="1:51" s="22" customFormat="1" ht="15" thickBot="1">
      <c r="A23" s="87"/>
      <c r="B23" s="120" t="s">
        <v>70</v>
      </c>
      <c r="C23" s="265" t="s">
        <v>188</v>
      </c>
      <c r="D23" s="266" t="s">
        <v>189</v>
      </c>
      <c r="E23" s="88" t="s">
        <v>156</v>
      </c>
      <c r="F23" s="89" t="s">
        <v>135</v>
      </c>
      <c r="G23" s="207">
        <v>187.1</v>
      </c>
      <c r="H23" s="212" t="s">
        <v>228</v>
      </c>
      <c r="I23" s="208" t="s">
        <v>173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1:6" ht="15" thickBot="1">
      <c r="A24" s="6" t="s">
        <v>293</v>
      </c>
      <c r="B24" s="4"/>
      <c r="C24" s="4"/>
      <c r="D24" s="4"/>
      <c r="E24" s="14"/>
      <c r="F24" s="4"/>
    </row>
    <row r="25" spans="1:51" s="7" customFormat="1" ht="15" thickBot="1">
      <c r="A25" s="215" t="s">
        <v>167</v>
      </c>
      <c r="B25" s="171" t="s">
        <v>112</v>
      </c>
      <c r="C25" s="259" t="s">
        <v>50</v>
      </c>
      <c r="D25" s="260"/>
      <c r="E25" s="267" t="s">
        <v>148</v>
      </c>
      <c r="F25" s="216"/>
      <c r="G25" s="203">
        <v>2</v>
      </c>
      <c r="H25" s="39" t="s">
        <v>229</v>
      </c>
      <c r="I25" s="205" t="s">
        <v>8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s="8" customFormat="1" ht="15" thickBot="1">
      <c r="A26" s="60" t="s">
        <v>170</v>
      </c>
      <c r="B26" s="172" t="s">
        <v>113</v>
      </c>
      <c r="C26" s="261" t="s">
        <v>51</v>
      </c>
      <c r="D26" s="263"/>
      <c r="E26" s="256" t="s">
        <v>147</v>
      </c>
      <c r="F26" s="62"/>
      <c r="G26" s="186">
        <v>32.7</v>
      </c>
      <c r="H26" s="189" t="s">
        <v>227</v>
      </c>
      <c r="I26" s="206" t="s">
        <v>6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9" ht="13.5">
      <c r="A27" s="60"/>
      <c r="B27" s="172" t="s">
        <v>114</v>
      </c>
      <c r="C27" s="261" t="s">
        <v>52</v>
      </c>
      <c r="D27" s="263"/>
      <c r="E27" s="256" t="s">
        <v>143</v>
      </c>
      <c r="F27" s="27" t="s">
        <v>142</v>
      </c>
      <c r="G27" s="186">
        <v>2</v>
      </c>
      <c r="H27" s="189" t="s">
        <v>229</v>
      </c>
      <c r="I27" s="206" t="s">
        <v>8</v>
      </c>
    </row>
    <row r="28" spans="1:9" ht="13.5">
      <c r="A28" s="60"/>
      <c r="B28" s="172" t="s">
        <v>115</v>
      </c>
      <c r="C28" s="261" t="s">
        <v>44</v>
      </c>
      <c r="D28" s="263"/>
      <c r="E28" s="256" t="s">
        <v>144</v>
      </c>
      <c r="F28" s="62"/>
      <c r="G28" s="186">
        <v>200</v>
      </c>
      <c r="H28" s="192" t="s">
        <v>224</v>
      </c>
      <c r="I28" s="206" t="s">
        <v>171</v>
      </c>
    </row>
    <row r="29" spans="1:9" ht="13.5">
      <c r="A29" s="60"/>
      <c r="B29" s="172" t="s">
        <v>116</v>
      </c>
      <c r="C29" s="261" t="s">
        <v>45</v>
      </c>
      <c r="D29" s="263"/>
      <c r="E29" s="256" t="s">
        <v>145</v>
      </c>
      <c r="F29" s="62"/>
      <c r="G29" s="186">
        <v>143.4</v>
      </c>
      <c r="H29" s="193" t="s">
        <v>225</v>
      </c>
      <c r="I29" s="206" t="s">
        <v>5</v>
      </c>
    </row>
    <row r="30" spans="1:9" ht="15" thickBot="1">
      <c r="A30" s="61"/>
      <c r="B30" s="254" t="s">
        <v>117</v>
      </c>
      <c r="C30" s="265" t="s">
        <v>46</v>
      </c>
      <c r="D30" s="266"/>
      <c r="E30" s="258" t="s">
        <v>146</v>
      </c>
      <c r="F30" s="63"/>
      <c r="G30" s="207">
        <v>100</v>
      </c>
      <c r="H30" s="212" t="s">
        <v>228</v>
      </c>
      <c r="I30" s="208" t="s">
        <v>178</v>
      </c>
    </row>
    <row r="31" spans="1:6" ht="15" thickBot="1">
      <c r="A31" s="6" t="s">
        <v>294</v>
      </c>
      <c r="B31" s="4"/>
      <c r="C31" s="4"/>
      <c r="D31" s="4"/>
      <c r="E31" s="14"/>
      <c r="F31" s="4"/>
    </row>
    <row r="32" spans="1:9" ht="13.5">
      <c r="A32" s="59" t="s">
        <v>168</v>
      </c>
      <c r="B32" s="171" t="s">
        <v>106</v>
      </c>
      <c r="C32" s="259" t="s">
        <v>43</v>
      </c>
      <c r="D32" s="260" t="s">
        <v>42</v>
      </c>
      <c r="E32" s="255" t="s">
        <v>137</v>
      </c>
      <c r="F32" s="51" t="s">
        <v>136</v>
      </c>
      <c r="G32" s="203">
        <v>3</v>
      </c>
      <c r="H32" s="213" t="s">
        <v>228</v>
      </c>
      <c r="I32" s="205" t="s">
        <v>224</v>
      </c>
    </row>
    <row r="33" spans="1:51" ht="13.5">
      <c r="A33" s="60" t="s">
        <v>169</v>
      </c>
      <c r="B33" s="172" t="s">
        <v>107</v>
      </c>
      <c r="C33" s="261" t="s">
        <v>190</v>
      </c>
      <c r="D33" s="263" t="s">
        <v>191</v>
      </c>
      <c r="E33" s="256" t="s">
        <v>139</v>
      </c>
      <c r="F33" s="27" t="s">
        <v>138</v>
      </c>
      <c r="G33" s="186">
        <v>122</v>
      </c>
      <c r="H33" s="192" t="s">
        <v>224</v>
      </c>
      <c r="I33" s="206" t="s">
        <v>178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" thickBot="1">
      <c r="A34" s="61"/>
      <c r="B34" s="254" t="s">
        <v>108</v>
      </c>
      <c r="C34" s="265" t="s">
        <v>192</v>
      </c>
      <c r="D34" s="266" t="s">
        <v>193</v>
      </c>
      <c r="E34" s="258" t="s">
        <v>141</v>
      </c>
      <c r="F34" s="57" t="s">
        <v>140</v>
      </c>
      <c r="G34" s="207">
        <v>94</v>
      </c>
      <c r="H34" s="214" t="s">
        <v>225</v>
      </c>
      <c r="I34" s="208" t="s">
        <v>239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9" s="4" customFormat="1" ht="13.5">
      <c r="A35" s="6"/>
      <c r="H35" s="17"/>
      <c r="I35" s="190"/>
    </row>
    <row r="36" spans="1:9" s="4" customFormat="1" ht="13.5">
      <c r="A36" s="6"/>
      <c r="H36" s="17"/>
      <c r="I36" s="190"/>
    </row>
    <row r="37" spans="1:9" s="4" customFormat="1" ht="13.5">
      <c r="A37" s="6"/>
      <c r="H37" s="17"/>
      <c r="I37" s="190"/>
    </row>
    <row r="38" spans="1:9" s="4" customFormat="1" ht="13.5">
      <c r="A38" s="6"/>
      <c r="H38" s="17"/>
      <c r="I38" s="190"/>
    </row>
    <row r="39" spans="1:9" s="4" customFormat="1" ht="13.5">
      <c r="A39" s="6"/>
      <c r="H39" s="17"/>
      <c r="I39" s="190"/>
    </row>
    <row r="40" spans="1:9" s="4" customFormat="1" ht="13.5">
      <c r="A40" s="6"/>
      <c r="H40" s="17"/>
      <c r="I40" s="190"/>
    </row>
    <row r="41" spans="1:9" s="4" customFormat="1" ht="13.5">
      <c r="A41" s="6"/>
      <c r="H41" s="17"/>
      <c r="I41" s="190"/>
    </row>
    <row r="42" spans="1:9" s="4" customFormat="1" ht="13.5">
      <c r="A42" s="6"/>
      <c r="H42" s="17"/>
      <c r="I42" s="190"/>
    </row>
    <row r="43" spans="1:9" s="4" customFormat="1" ht="13.5">
      <c r="A43" s="6"/>
      <c r="H43" s="17"/>
      <c r="I43" s="190"/>
    </row>
    <row r="44" spans="1:9" s="4" customFormat="1" ht="13.5">
      <c r="A44" s="6"/>
      <c r="H44" s="17"/>
      <c r="I44" s="190"/>
    </row>
    <row r="45" spans="1:9" s="4" customFormat="1" ht="13.5">
      <c r="A45" s="6"/>
      <c r="H45" s="17"/>
      <c r="I45" s="190"/>
    </row>
    <row r="46" spans="1:9" s="4" customFormat="1" ht="13.5">
      <c r="A46" s="6"/>
      <c r="H46" s="17"/>
      <c r="I46" s="190"/>
    </row>
    <row r="47" spans="1:9" s="4" customFormat="1" ht="13.5">
      <c r="A47" s="6"/>
      <c r="H47" s="17"/>
      <c r="I47" s="190"/>
    </row>
    <row r="48" spans="1:9" s="4" customFormat="1" ht="13.5">
      <c r="A48" s="6"/>
      <c r="H48" s="17"/>
      <c r="I48" s="190"/>
    </row>
    <row r="49" spans="1:9" s="4" customFormat="1" ht="13.5">
      <c r="A49" s="6"/>
      <c r="H49" s="17"/>
      <c r="I49" s="190"/>
    </row>
    <row r="50" spans="1:9" s="4" customFormat="1" ht="13.5">
      <c r="A50" s="6"/>
      <c r="H50" s="17"/>
      <c r="I50" s="190"/>
    </row>
    <row r="51" spans="1:9" s="4" customFormat="1" ht="13.5">
      <c r="A51" s="6"/>
      <c r="H51" s="17"/>
      <c r="I51" s="190"/>
    </row>
    <row r="52" spans="1:9" s="4" customFormat="1" ht="13.5">
      <c r="A52" s="6"/>
      <c r="H52" s="17"/>
      <c r="I52" s="190"/>
    </row>
    <row r="53" spans="1:9" s="4" customFormat="1" ht="13.5">
      <c r="A53" s="6"/>
      <c r="H53" s="17"/>
      <c r="I53" s="190"/>
    </row>
    <row r="54" spans="1:9" s="4" customFormat="1" ht="13.5">
      <c r="A54" s="6"/>
      <c r="H54" s="17"/>
      <c r="I54" s="190"/>
    </row>
    <row r="55" spans="1:9" s="4" customFormat="1" ht="13.5">
      <c r="A55" s="6"/>
      <c r="H55" s="17"/>
      <c r="I55" s="190"/>
    </row>
    <row r="56" spans="1:9" s="4" customFormat="1" ht="13.5">
      <c r="A56" s="6"/>
      <c r="H56" s="17"/>
      <c r="I56" s="190"/>
    </row>
    <row r="57" spans="1:9" s="4" customFormat="1" ht="13.5">
      <c r="A57" s="6"/>
      <c r="H57" s="17"/>
      <c r="I57" s="190"/>
    </row>
    <row r="58" spans="1:9" s="4" customFormat="1" ht="13.5">
      <c r="A58" s="6"/>
      <c r="H58" s="17"/>
      <c r="I58" s="190"/>
    </row>
    <row r="59" spans="1:9" s="4" customFormat="1" ht="13.5">
      <c r="A59" s="6"/>
      <c r="H59" s="17"/>
      <c r="I59" s="190"/>
    </row>
    <row r="60" spans="1:9" s="4" customFormat="1" ht="13.5">
      <c r="A60" s="6"/>
      <c r="H60" s="17"/>
      <c r="I60" s="190"/>
    </row>
    <row r="61" spans="1:9" s="4" customFormat="1" ht="13.5">
      <c r="A61" s="6"/>
      <c r="H61" s="17"/>
      <c r="I61" s="190"/>
    </row>
    <row r="62" spans="1:9" s="4" customFormat="1" ht="13.5">
      <c r="A62" s="6"/>
      <c r="H62" s="17"/>
      <c r="I62" s="190"/>
    </row>
    <row r="63" spans="1:9" s="4" customFormat="1" ht="13.5">
      <c r="A63" s="6"/>
      <c r="H63" s="17"/>
      <c r="I63" s="190"/>
    </row>
    <row r="64" spans="1:9" s="4" customFormat="1" ht="13.5">
      <c r="A64" s="6"/>
      <c r="H64" s="17"/>
      <c r="I64" s="190"/>
    </row>
    <row r="65" spans="1:9" s="4" customFormat="1" ht="13.5">
      <c r="A65" s="6"/>
      <c r="H65" s="17"/>
      <c r="I65" s="190"/>
    </row>
    <row r="66" spans="1:9" s="4" customFormat="1" ht="13.5">
      <c r="A66" s="6"/>
      <c r="H66" s="17"/>
      <c r="I66" s="190"/>
    </row>
    <row r="67" spans="1:9" s="4" customFormat="1" ht="13.5">
      <c r="A67" s="6"/>
      <c r="H67" s="17"/>
      <c r="I67" s="190"/>
    </row>
    <row r="68" spans="1:9" s="4" customFormat="1" ht="13.5">
      <c r="A68" s="6"/>
      <c r="H68" s="17"/>
      <c r="I68" s="190"/>
    </row>
    <row r="69" spans="1:9" s="4" customFormat="1" ht="13.5">
      <c r="A69" s="6"/>
      <c r="H69" s="17"/>
      <c r="I69" s="190"/>
    </row>
    <row r="70" spans="1:9" s="4" customFormat="1" ht="13.5">
      <c r="A70" s="6"/>
      <c r="H70" s="17"/>
      <c r="I70" s="190"/>
    </row>
    <row r="71" spans="1:9" s="4" customFormat="1" ht="13.5">
      <c r="A71" s="6"/>
      <c r="H71" s="17"/>
      <c r="I71" s="190"/>
    </row>
    <row r="72" spans="1:9" s="4" customFormat="1" ht="13.5">
      <c r="A72" s="6"/>
      <c r="H72" s="17"/>
      <c r="I72" s="190"/>
    </row>
    <row r="73" spans="1:9" s="4" customFormat="1" ht="13.5">
      <c r="A73" s="6"/>
      <c r="H73" s="17"/>
      <c r="I73" s="190"/>
    </row>
    <row r="74" spans="1:9" s="4" customFormat="1" ht="13.5">
      <c r="A74" s="6"/>
      <c r="H74" s="17"/>
      <c r="I74" s="190"/>
    </row>
    <row r="75" spans="1:9" s="4" customFormat="1" ht="13.5">
      <c r="A75" s="6"/>
      <c r="H75" s="17"/>
      <c r="I75" s="190"/>
    </row>
    <row r="76" spans="1:9" s="4" customFormat="1" ht="13.5">
      <c r="A76" s="6"/>
      <c r="H76" s="17"/>
      <c r="I76" s="190"/>
    </row>
    <row r="77" spans="1:9" s="4" customFormat="1" ht="13.5">
      <c r="A77" s="6"/>
      <c r="H77" s="17"/>
      <c r="I77" s="190"/>
    </row>
    <row r="78" spans="1:9" s="4" customFormat="1" ht="13.5">
      <c r="A78" s="6"/>
      <c r="H78" s="17"/>
      <c r="I78" s="190"/>
    </row>
    <row r="79" spans="1:9" s="4" customFormat="1" ht="13.5">
      <c r="A79" s="6"/>
      <c r="H79" s="17"/>
      <c r="I79" s="190"/>
    </row>
    <row r="80" spans="1:9" s="4" customFormat="1" ht="13.5">
      <c r="A80" s="6"/>
      <c r="H80" s="17"/>
      <c r="I80" s="190"/>
    </row>
    <row r="81" spans="1:9" s="4" customFormat="1" ht="13.5">
      <c r="A81" s="6"/>
      <c r="H81" s="17"/>
      <c r="I81" s="190"/>
    </row>
    <row r="82" spans="1:9" s="4" customFormat="1" ht="13.5">
      <c r="A82" s="6"/>
      <c r="H82" s="17"/>
      <c r="I82" s="190"/>
    </row>
    <row r="83" spans="1:9" s="4" customFormat="1" ht="13.5">
      <c r="A83" s="6"/>
      <c r="H83" s="17"/>
      <c r="I83" s="190"/>
    </row>
    <row r="84" spans="1:9" s="4" customFormat="1" ht="13.5">
      <c r="A84" s="6"/>
      <c r="H84" s="17"/>
      <c r="I84" s="190"/>
    </row>
    <row r="85" spans="1:9" s="4" customFormat="1" ht="13.5">
      <c r="A85" s="6"/>
      <c r="H85" s="17"/>
      <c r="I85" s="190"/>
    </row>
    <row r="86" spans="1:9" s="4" customFormat="1" ht="13.5">
      <c r="A86" s="6"/>
      <c r="H86" s="17"/>
      <c r="I86" s="190"/>
    </row>
    <row r="87" spans="1:9" s="4" customFormat="1" ht="13.5">
      <c r="A87" s="6"/>
      <c r="H87" s="17"/>
      <c r="I87" s="190"/>
    </row>
    <row r="88" spans="1:9" s="4" customFormat="1" ht="13.5">
      <c r="A88" s="6"/>
      <c r="H88" s="17"/>
      <c r="I88" s="190"/>
    </row>
    <row r="89" spans="1:9" s="4" customFormat="1" ht="13.5">
      <c r="A89" s="6"/>
      <c r="H89" s="17"/>
      <c r="I89" s="190"/>
    </row>
    <row r="90" spans="1:9" s="4" customFormat="1" ht="13.5">
      <c r="A90" s="6"/>
      <c r="H90" s="17"/>
      <c r="I90" s="190"/>
    </row>
    <row r="91" spans="1:9" s="4" customFormat="1" ht="13.5">
      <c r="A91" s="6"/>
      <c r="H91" s="17"/>
      <c r="I91" s="190"/>
    </row>
    <row r="92" spans="1:9" s="4" customFormat="1" ht="13.5">
      <c r="A92" s="6"/>
      <c r="H92" s="17"/>
      <c r="I92" s="190"/>
    </row>
    <row r="93" spans="1:9" s="4" customFormat="1" ht="13.5">
      <c r="A93" s="6"/>
      <c r="H93" s="17"/>
      <c r="I93" s="190"/>
    </row>
    <row r="94" spans="1:9" s="4" customFormat="1" ht="13.5">
      <c r="A94" s="6"/>
      <c r="H94" s="17"/>
      <c r="I94" s="190"/>
    </row>
    <row r="95" spans="1:9" s="4" customFormat="1" ht="13.5">
      <c r="A95" s="6"/>
      <c r="H95" s="17"/>
      <c r="I95" s="190"/>
    </row>
    <row r="96" spans="1:9" s="4" customFormat="1" ht="13.5">
      <c r="A96" s="6"/>
      <c r="H96" s="17"/>
      <c r="I96" s="190"/>
    </row>
    <row r="97" spans="1:9" s="4" customFormat="1" ht="13.5">
      <c r="A97" s="6"/>
      <c r="H97" s="17"/>
      <c r="I97" s="190"/>
    </row>
    <row r="98" spans="1:9" s="4" customFormat="1" ht="13.5">
      <c r="A98" s="6"/>
      <c r="H98" s="17"/>
      <c r="I98" s="190"/>
    </row>
    <row r="99" spans="1:9" s="4" customFormat="1" ht="13.5">
      <c r="A99" s="6"/>
      <c r="H99" s="17"/>
      <c r="I99" s="190"/>
    </row>
    <row r="100" spans="1:9" s="4" customFormat="1" ht="13.5">
      <c r="A100" s="6"/>
      <c r="H100" s="17"/>
      <c r="I100" s="190"/>
    </row>
    <row r="101" spans="1:9" s="4" customFormat="1" ht="13.5">
      <c r="A101" s="6"/>
      <c r="H101" s="17"/>
      <c r="I101" s="190"/>
    </row>
  </sheetData>
  <sheetProtection/>
  <mergeCells count="1">
    <mergeCell ref="A1:F1"/>
  </mergeCells>
  <printOptions/>
  <pageMargins left="0.7" right="0.7" top="0.75" bottom="0.75" header="0.3" footer="0.3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150" zoomScaleNormal="150" workbookViewId="0" topLeftCell="B2">
      <selection activeCell="C20" sqref="C20:D22"/>
    </sheetView>
  </sheetViews>
  <sheetFormatPr defaultColWidth="9.140625" defaultRowHeight="15"/>
  <cols>
    <col min="1" max="1" width="11.00390625" style="5" customWidth="1"/>
    <col min="2" max="2" width="13.28125" style="1" customWidth="1"/>
    <col min="3" max="3" width="23.140625" style="1" customWidth="1"/>
    <col min="4" max="4" width="21.8515625" style="1" customWidth="1"/>
    <col min="5" max="5" width="15.28125" style="4" customWidth="1"/>
    <col min="6" max="6" width="9.140625" style="17" customWidth="1"/>
    <col min="7" max="7" width="9.140625" style="190" customWidth="1"/>
    <col min="8" max="16384" width="9.140625" style="1" customWidth="1"/>
  </cols>
  <sheetData>
    <row r="1" spans="1:5" ht="15" thickBot="1">
      <c r="A1" s="238" t="s">
        <v>194</v>
      </c>
      <c r="B1" s="238"/>
      <c r="C1" s="238"/>
      <c r="D1" s="238"/>
      <c r="E1" s="4" t="s">
        <v>7</v>
      </c>
    </row>
    <row r="2" spans="1:7" s="3" customFormat="1" ht="36.75" customHeight="1" thickBot="1">
      <c r="A2" s="101" t="s">
        <v>280</v>
      </c>
      <c r="B2" s="198" t="s">
        <v>285</v>
      </c>
      <c r="C2" s="199" t="s">
        <v>90</v>
      </c>
      <c r="D2" s="200" t="s">
        <v>91</v>
      </c>
      <c r="E2" s="102" t="s">
        <v>9</v>
      </c>
      <c r="F2" s="105" t="s">
        <v>245</v>
      </c>
      <c r="G2" s="202" t="s">
        <v>177</v>
      </c>
    </row>
    <row r="3" spans="1:4" ht="15" thickBot="1">
      <c r="A3" s="6" t="s">
        <v>295</v>
      </c>
      <c r="B3" s="4"/>
      <c r="C3" s="4"/>
      <c r="D3" s="4"/>
    </row>
    <row r="4" spans="1:7" ht="13.5">
      <c r="A4" s="218"/>
      <c r="B4" s="172" t="s">
        <v>299</v>
      </c>
      <c r="C4" s="259" t="s">
        <v>39</v>
      </c>
      <c r="D4" s="260" t="s">
        <v>94</v>
      </c>
      <c r="E4" s="268">
        <v>256</v>
      </c>
      <c r="F4" s="219" t="s">
        <v>224</v>
      </c>
      <c r="G4" s="186" t="s">
        <v>171</v>
      </c>
    </row>
    <row r="5" spans="1:7" ht="13.5">
      <c r="A5" s="220"/>
      <c r="B5" s="172" t="s">
        <v>301</v>
      </c>
      <c r="C5" s="261" t="s">
        <v>95</v>
      </c>
      <c r="D5" s="263" t="s">
        <v>179</v>
      </c>
      <c r="E5" s="268">
        <v>206.2</v>
      </c>
      <c r="F5" s="217" t="s">
        <v>225</v>
      </c>
      <c r="G5" s="186" t="s">
        <v>172</v>
      </c>
    </row>
    <row r="6" spans="1:7" ht="15" thickBot="1">
      <c r="A6" s="221"/>
      <c r="B6" s="172" t="s">
        <v>297</v>
      </c>
      <c r="C6" s="265" t="s">
        <v>93</v>
      </c>
      <c r="D6" s="266" t="s">
        <v>92</v>
      </c>
      <c r="E6" s="268">
        <v>195.8</v>
      </c>
      <c r="F6" s="196" t="s">
        <v>228</v>
      </c>
      <c r="G6" s="186" t="s">
        <v>173</v>
      </c>
    </row>
    <row r="7" spans="1:4" ht="15" thickBot="1">
      <c r="A7" s="6" t="s">
        <v>281</v>
      </c>
      <c r="B7" s="4"/>
      <c r="C7" s="4"/>
      <c r="D7" s="14"/>
    </row>
    <row r="8" spans="1:7" ht="13.5">
      <c r="A8" s="221"/>
      <c r="B8" s="172" t="s">
        <v>306</v>
      </c>
      <c r="C8" s="259" t="s">
        <v>180</v>
      </c>
      <c r="D8" s="260" t="s">
        <v>181</v>
      </c>
      <c r="E8" s="268">
        <v>129.5</v>
      </c>
      <c r="F8" s="197" t="s">
        <v>224</v>
      </c>
      <c r="G8" s="187" t="s">
        <v>178</v>
      </c>
    </row>
    <row r="9" spans="1:7" ht="13.5">
      <c r="A9" s="221"/>
      <c r="B9" s="172" t="s">
        <v>305</v>
      </c>
      <c r="C9" s="261" t="s">
        <v>182</v>
      </c>
      <c r="D9" s="263" t="s">
        <v>183</v>
      </c>
      <c r="E9" s="268">
        <v>93.3</v>
      </c>
      <c r="F9" s="217" t="s">
        <v>225</v>
      </c>
      <c r="G9" s="186" t="s">
        <v>3</v>
      </c>
    </row>
    <row r="10" spans="1:7" ht="15" thickBot="1">
      <c r="A10" s="221"/>
      <c r="B10" s="172" t="s">
        <v>304</v>
      </c>
      <c r="C10" s="265" t="s">
        <v>184</v>
      </c>
      <c r="D10" s="266" t="s">
        <v>185</v>
      </c>
      <c r="E10" s="268">
        <v>44.3</v>
      </c>
      <c r="F10" s="196" t="s">
        <v>228</v>
      </c>
      <c r="G10" s="186" t="s">
        <v>4</v>
      </c>
    </row>
    <row r="11" spans="1:5" ht="15" thickBot="1">
      <c r="A11" s="53" t="s">
        <v>282</v>
      </c>
      <c r="B11" s="4"/>
      <c r="C11" s="4"/>
      <c r="D11" s="14"/>
      <c r="E11" s="170"/>
    </row>
    <row r="12" spans="1:7" ht="13.5">
      <c r="A12" s="221"/>
      <c r="B12" s="172" t="s">
        <v>307</v>
      </c>
      <c r="C12" s="259" t="s">
        <v>40</v>
      </c>
      <c r="D12" s="260" t="s">
        <v>41</v>
      </c>
      <c r="E12" s="268">
        <v>250.2</v>
      </c>
      <c r="F12" s="197" t="s">
        <v>224</v>
      </c>
      <c r="G12" s="186" t="s">
        <v>171</v>
      </c>
    </row>
    <row r="13" spans="1:7" ht="13.5">
      <c r="A13" s="221"/>
      <c r="B13" s="172" t="s">
        <v>308</v>
      </c>
      <c r="C13" s="261" t="s">
        <v>186</v>
      </c>
      <c r="D13" s="263" t="s">
        <v>187</v>
      </c>
      <c r="E13" s="268">
        <v>231.1</v>
      </c>
      <c r="F13" s="217" t="s">
        <v>225</v>
      </c>
      <c r="G13" s="186" t="s">
        <v>172</v>
      </c>
    </row>
    <row r="14" spans="1:7" s="22" customFormat="1" ht="15" thickBot="1">
      <c r="A14" s="222"/>
      <c r="B14" s="269" t="s">
        <v>70</v>
      </c>
      <c r="C14" s="265" t="s">
        <v>188</v>
      </c>
      <c r="D14" s="266" t="s">
        <v>189</v>
      </c>
      <c r="E14" s="268">
        <v>187.1</v>
      </c>
      <c r="F14" s="196" t="s">
        <v>228</v>
      </c>
      <c r="G14" s="186" t="s">
        <v>173</v>
      </c>
    </row>
    <row r="15" spans="1:4" ht="15" thickBot="1">
      <c r="A15" s="6" t="s">
        <v>293</v>
      </c>
      <c r="B15" s="4"/>
      <c r="C15" s="4"/>
      <c r="D15" s="14"/>
    </row>
    <row r="16" spans="1:7" ht="13.5">
      <c r="A16" s="221"/>
      <c r="B16" s="172" t="s">
        <v>115</v>
      </c>
      <c r="C16" s="259" t="s">
        <v>44</v>
      </c>
      <c r="D16" s="270"/>
      <c r="E16" s="268">
        <v>200</v>
      </c>
      <c r="F16" s="197" t="s">
        <v>224</v>
      </c>
      <c r="G16" s="186" t="s">
        <v>171</v>
      </c>
    </row>
    <row r="17" spans="1:7" ht="13.5">
      <c r="A17" s="221"/>
      <c r="B17" s="172" t="s">
        <v>116</v>
      </c>
      <c r="C17" s="261" t="s">
        <v>45</v>
      </c>
      <c r="D17" s="271"/>
      <c r="E17" s="268">
        <v>143.4</v>
      </c>
      <c r="F17" s="217" t="s">
        <v>225</v>
      </c>
      <c r="G17" s="186" t="s">
        <v>5</v>
      </c>
    </row>
    <row r="18" spans="1:7" ht="15" thickBot="1">
      <c r="A18" s="221"/>
      <c r="B18" s="172" t="s">
        <v>117</v>
      </c>
      <c r="C18" s="265" t="s">
        <v>46</v>
      </c>
      <c r="D18" s="272"/>
      <c r="E18" s="268">
        <v>100</v>
      </c>
      <c r="F18" s="196" t="s">
        <v>228</v>
      </c>
      <c r="G18" s="186" t="s">
        <v>178</v>
      </c>
    </row>
    <row r="19" spans="1:4" ht="15" thickBot="1">
      <c r="A19" s="6" t="s">
        <v>294</v>
      </c>
      <c r="B19" s="4"/>
      <c r="C19" s="4"/>
      <c r="D19" s="14"/>
    </row>
    <row r="20" spans="1:7" ht="13.5">
      <c r="A20" s="221"/>
      <c r="B20" s="175" t="s">
        <v>107</v>
      </c>
      <c r="C20" s="259" t="s">
        <v>190</v>
      </c>
      <c r="D20" s="260" t="s">
        <v>191</v>
      </c>
      <c r="E20" s="268">
        <v>122</v>
      </c>
      <c r="F20" s="197" t="s">
        <v>224</v>
      </c>
      <c r="G20" s="186" t="s">
        <v>178</v>
      </c>
    </row>
    <row r="21" spans="1:7" ht="13.5">
      <c r="A21" s="221"/>
      <c r="B21" s="175" t="s">
        <v>108</v>
      </c>
      <c r="C21" s="261" t="s">
        <v>192</v>
      </c>
      <c r="D21" s="263" t="s">
        <v>193</v>
      </c>
      <c r="E21" s="268">
        <v>94</v>
      </c>
      <c r="F21" s="217" t="s">
        <v>225</v>
      </c>
      <c r="G21" s="186" t="s">
        <v>239</v>
      </c>
    </row>
    <row r="22" spans="1:7" ht="15" thickBot="1">
      <c r="A22" s="221"/>
      <c r="B22" s="175" t="s">
        <v>106</v>
      </c>
      <c r="C22" s="265" t="s">
        <v>43</v>
      </c>
      <c r="D22" s="266" t="s">
        <v>42</v>
      </c>
      <c r="E22" s="268">
        <v>3</v>
      </c>
      <c r="F22" s="196" t="s">
        <v>228</v>
      </c>
      <c r="G22" s="186" t="s">
        <v>224</v>
      </c>
    </row>
    <row r="23" spans="1:7" s="4" customFormat="1" ht="13.5">
      <c r="A23" s="6"/>
      <c r="F23" s="17"/>
      <c r="G23" s="190"/>
    </row>
    <row r="24" spans="1:7" s="4" customFormat="1" ht="13.5">
      <c r="A24" s="6"/>
      <c r="F24" s="17"/>
      <c r="G24" s="190"/>
    </row>
    <row r="25" spans="1:7" s="4" customFormat="1" ht="13.5">
      <c r="A25" s="6"/>
      <c r="F25" s="17"/>
      <c r="G25" s="190"/>
    </row>
    <row r="26" spans="1:7" s="4" customFormat="1" ht="13.5">
      <c r="A26" s="6"/>
      <c r="F26" s="17"/>
      <c r="G26" s="190"/>
    </row>
    <row r="27" spans="1:7" s="4" customFormat="1" ht="13.5">
      <c r="A27" s="6"/>
      <c r="F27" s="17"/>
      <c r="G27" s="190"/>
    </row>
    <row r="28" spans="1:7" s="4" customFormat="1" ht="13.5">
      <c r="A28" s="6"/>
      <c r="F28" s="17"/>
      <c r="G28" s="190"/>
    </row>
    <row r="29" spans="1:7" s="4" customFormat="1" ht="13.5">
      <c r="A29" s="6"/>
      <c r="F29" s="17"/>
      <c r="G29" s="190"/>
    </row>
    <row r="30" spans="1:7" s="4" customFormat="1" ht="13.5">
      <c r="A30" s="6"/>
      <c r="F30" s="17"/>
      <c r="G30" s="190"/>
    </row>
    <row r="31" spans="1:7" s="4" customFormat="1" ht="13.5">
      <c r="A31" s="6"/>
      <c r="F31" s="17"/>
      <c r="G31" s="190"/>
    </row>
    <row r="32" spans="1:7" s="4" customFormat="1" ht="13.5">
      <c r="A32" s="6"/>
      <c r="F32" s="17"/>
      <c r="G32" s="190"/>
    </row>
    <row r="33" spans="1:7" s="4" customFormat="1" ht="13.5">
      <c r="A33" s="6"/>
      <c r="F33" s="17"/>
      <c r="G33" s="190"/>
    </row>
    <row r="34" spans="1:7" s="4" customFormat="1" ht="13.5">
      <c r="A34" s="6"/>
      <c r="F34" s="17"/>
      <c r="G34" s="190"/>
    </row>
    <row r="35" spans="1:7" s="4" customFormat="1" ht="13.5">
      <c r="A35" s="6"/>
      <c r="F35" s="17"/>
      <c r="G35" s="190"/>
    </row>
    <row r="36" spans="1:7" s="4" customFormat="1" ht="13.5">
      <c r="A36" s="6"/>
      <c r="F36" s="17"/>
      <c r="G36" s="190"/>
    </row>
    <row r="37" spans="1:7" s="4" customFormat="1" ht="13.5">
      <c r="A37" s="6"/>
      <c r="F37" s="17"/>
      <c r="G37" s="190"/>
    </row>
    <row r="38" spans="1:7" s="4" customFormat="1" ht="13.5">
      <c r="A38" s="6"/>
      <c r="F38" s="17"/>
      <c r="G38" s="190"/>
    </row>
    <row r="39" spans="1:7" s="4" customFormat="1" ht="13.5">
      <c r="A39" s="6"/>
      <c r="F39" s="17"/>
      <c r="G39" s="190"/>
    </row>
    <row r="40" spans="1:7" s="4" customFormat="1" ht="13.5">
      <c r="A40" s="6"/>
      <c r="F40" s="17"/>
      <c r="G40" s="190"/>
    </row>
    <row r="41" spans="1:7" s="4" customFormat="1" ht="13.5">
      <c r="A41" s="6"/>
      <c r="F41" s="17"/>
      <c r="G41" s="190"/>
    </row>
    <row r="42" spans="1:7" s="4" customFormat="1" ht="13.5">
      <c r="A42" s="6"/>
      <c r="F42" s="17"/>
      <c r="G42" s="190"/>
    </row>
    <row r="43" spans="1:7" s="4" customFormat="1" ht="13.5">
      <c r="A43" s="6"/>
      <c r="F43" s="17"/>
      <c r="G43" s="190"/>
    </row>
    <row r="44" spans="1:7" s="4" customFormat="1" ht="13.5">
      <c r="A44" s="6"/>
      <c r="F44" s="17"/>
      <c r="G44" s="190"/>
    </row>
    <row r="45" spans="1:7" s="4" customFormat="1" ht="13.5">
      <c r="A45" s="6"/>
      <c r="F45" s="17"/>
      <c r="G45" s="190"/>
    </row>
    <row r="46" spans="1:7" s="4" customFormat="1" ht="13.5">
      <c r="A46" s="6"/>
      <c r="F46" s="17"/>
      <c r="G46" s="190"/>
    </row>
    <row r="47" spans="1:7" s="4" customFormat="1" ht="13.5">
      <c r="A47" s="6"/>
      <c r="F47" s="17"/>
      <c r="G47" s="190"/>
    </row>
    <row r="48" spans="1:7" s="4" customFormat="1" ht="13.5">
      <c r="A48" s="6"/>
      <c r="F48" s="17"/>
      <c r="G48" s="190"/>
    </row>
    <row r="49" spans="1:7" s="4" customFormat="1" ht="13.5">
      <c r="A49" s="6"/>
      <c r="F49" s="17"/>
      <c r="G49" s="190"/>
    </row>
    <row r="50" spans="1:7" s="4" customFormat="1" ht="13.5">
      <c r="A50" s="6"/>
      <c r="F50" s="17"/>
      <c r="G50" s="190"/>
    </row>
    <row r="51" spans="1:7" s="4" customFormat="1" ht="13.5">
      <c r="A51" s="6"/>
      <c r="F51" s="17"/>
      <c r="G51" s="190"/>
    </row>
    <row r="52" spans="1:7" s="4" customFormat="1" ht="13.5">
      <c r="A52" s="6"/>
      <c r="F52" s="17"/>
      <c r="G52" s="190"/>
    </row>
    <row r="53" spans="1:7" s="4" customFormat="1" ht="13.5">
      <c r="A53" s="6"/>
      <c r="F53" s="17"/>
      <c r="G53" s="190"/>
    </row>
    <row r="54" spans="1:7" s="4" customFormat="1" ht="13.5">
      <c r="A54" s="6"/>
      <c r="F54" s="17"/>
      <c r="G54" s="190"/>
    </row>
    <row r="55" spans="1:7" s="4" customFormat="1" ht="13.5">
      <c r="A55" s="6"/>
      <c r="F55" s="17"/>
      <c r="G55" s="190"/>
    </row>
    <row r="56" spans="1:7" s="4" customFormat="1" ht="13.5">
      <c r="A56" s="6"/>
      <c r="F56" s="17"/>
      <c r="G56" s="190"/>
    </row>
    <row r="57" spans="1:7" s="4" customFormat="1" ht="13.5">
      <c r="A57" s="6"/>
      <c r="F57" s="17"/>
      <c r="G57" s="190"/>
    </row>
    <row r="58" spans="1:7" s="4" customFormat="1" ht="13.5">
      <c r="A58" s="6"/>
      <c r="F58" s="17"/>
      <c r="G58" s="190"/>
    </row>
    <row r="59" spans="1:7" s="4" customFormat="1" ht="13.5">
      <c r="A59" s="6"/>
      <c r="F59" s="17"/>
      <c r="G59" s="190"/>
    </row>
    <row r="60" spans="1:7" s="4" customFormat="1" ht="13.5">
      <c r="A60" s="6"/>
      <c r="F60" s="17"/>
      <c r="G60" s="190"/>
    </row>
    <row r="61" spans="1:7" s="4" customFormat="1" ht="13.5">
      <c r="A61" s="6"/>
      <c r="F61" s="17"/>
      <c r="G61" s="190"/>
    </row>
    <row r="62" spans="1:7" s="4" customFormat="1" ht="13.5">
      <c r="A62" s="6"/>
      <c r="F62" s="17"/>
      <c r="G62" s="190"/>
    </row>
    <row r="63" spans="1:7" s="4" customFormat="1" ht="13.5">
      <c r="A63" s="6"/>
      <c r="F63" s="17"/>
      <c r="G63" s="190"/>
    </row>
    <row r="64" spans="1:7" s="4" customFormat="1" ht="13.5">
      <c r="A64" s="6"/>
      <c r="F64" s="17"/>
      <c r="G64" s="190"/>
    </row>
    <row r="65" spans="1:7" s="4" customFormat="1" ht="13.5">
      <c r="A65" s="6"/>
      <c r="F65" s="17"/>
      <c r="G65" s="190"/>
    </row>
    <row r="66" spans="1:7" s="4" customFormat="1" ht="13.5">
      <c r="A66" s="6"/>
      <c r="F66" s="17"/>
      <c r="G66" s="190"/>
    </row>
    <row r="67" spans="1:7" s="4" customFormat="1" ht="13.5">
      <c r="A67" s="6"/>
      <c r="F67" s="17"/>
      <c r="G67" s="190"/>
    </row>
    <row r="68" spans="1:7" s="4" customFormat="1" ht="13.5">
      <c r="A68" s="6"/>
      <c r="F68" s="17"/>
      <c r="G68" s="190"/>
    </row>
    <row r="69" spans="1:7" s="4" customFormat="1" ht="13.5">
      <c r="A69" s="6"/>
      <c r="F69" s="17"/>
      <c r="G69" s="190"/>
    </row>
    <row r="70" spans="1:7" s="4" customFormat="1" ht="13.5">
      <c r="A70" s="6"/>
      <c r="F70" s="17"/>
      <c r="G70" s="190"/>
    </row>
    <row r="71" spans="1:7" s="4" customFormat="1" ht="13.5">
      <c r="A71" s="6"/>
      <c r="F71" s="17"/>
      <c r="G71" s="190"/>
    </row>
    <row r="72" spans="1:7" s="4" customFormat="1" ht="13.5">
      <c r="A72" s="6"/>
      <c r="F72" s="17"/>
      <c r="G72" s="190"/>
    </row>
    <row r="73" spans="1:7" s="4" customFormat="1" ht="13.5">
      <c r="A73" s="6"/>
      <c r="F73" s="17"/>
      <c r="G73" s="190"/>
    </row>
    <row r="74" spans="1:7" s="4" customFormat="1" ht="13.5">
      <c r="A74" s="6"/>
      <c r="F74" s="17"/>
      <c r="G74" s="190"/>
    </row>
    <row r="75" spans="1:7" s="4" customFormat="1" ht="13.5">
      <c r="A75" s="6"/>
      <c r="F75" s="17"/>
      <c r="G75" s="190"/>
    </row>
    <row r="76" spans="1:7" s="4" customFormat="1" ht="13.5">
      <c r="A76" s="6"/>
      <c r="F76" s="17"/>
      <c r="G76" s="190"/>
    </row>
    <row r="77" spans="1:7" s="4" customFormat="1" ht="13.5">
      <c r="A77" s="6"/>
      <c r="F77" s="17"/>
      <c r="G77" s="190"/>
    </row>
    <row r="78" spans="1:7" s="4" customFormat="1" ht="13.5">
      <c r="A78" s="6"/>
      <c r="F78" s="17"/>
      <c r="G78" s="190"/>
    </row>
    <row r="79" spans="1:7" s="4" customFormat="1" ht="13.5">
      <c r="A79" s="6"/>
      <c r="F79" s="17"/>
      <c r="G79" s="190"/>
    </row>
    <row r="80" spans="1:7" s="4" customFormat="1" ht="13.5">
      <c r="A80" s="6"/>
      <c r="F80" s="17"/>
      <c r="G80" s="190"/>
    </row>
    <row r="81" spans="1:7" s="4" customFormat="1" ht="13.5">
      <c r="A81" s="6"/>
      <c r="F81" s="17"/>
      <c r="G81" s="190"/>
    </row>
    <row r="82" spans="1:7" s="4" customFormat="1" ht="13.5">
      <c r="A82" s="6"/>
      <c r="F82" s="17"/>
      <c r="G82" s="190"/>
    </row>
    <row r="83" spans="1:7" s="4" customFormat="1" ht="13.5">
      <c r="A83" s="6"/>
      <c r="F83" s="17"/>
      <c r="G83" s="190"/>
    </row>
    <row r="84" spans="1:7" s="4" customFormat="1" ht="13.5">
      <c r="A84" s="6"/>
      <c r="F84" s="17"/>
      <c r="G84" s="190"/>
    </row>
    <row r="85" spans="1:7" s="4" customFormat="1" ht="13.5">
      <c r="A85" s="6"/>
      <c r="F85" s="17"/>
      <c r="G85" s="190"/>
    </row>
    <row r="86" spans="1:7" s="4" customFormat="1" ht="13.5">
      <c r="A86" s="6"/>
      <c r="F86" s="17"/>
      <c r="G86" s="190"/>
    </row>
    <row r="87" spans="1:7" s="4" customFormat="1" ht="13.5">
      <c r="A87" s="6"/>
      <c r="F87" s="17"/>
      <c r="G87" s="190"/>
    </row>
    <row r="88" spans="1:7" s="4" customFormat="1" ht="13.5">
      <c r="A88" s="6"/>
      <c r="F88" s="17"/>
      <c r="G88" s="190"/>
    </row>
    <row r="89" spans="1:7" s="4" customFormat="1" ht="13.5">
      <c r="A89" s="6"/>
      <c r="F89" s="17"/>
      <c r="G89" s="190"/>
    </row>
  </sheetData>
  <sheetProtection/>
  <mergeCells count="1">
    <mergeCell ref="A1:D1"/>
  </mergeCells>
  <printOptions/>
  <pageMargins left="0.7000000000000001" right="0.7000000000000001" top="0.7500000000000001" bottom="0.7500000000000001" header="0.30000000000000004" footer="0.30000000000000004"/>
  <pageSetup orientation="landscape" paperSize="10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apple</cp:lastModifiedBy>
  <cp:lastPrinted>2014-02-28T11:16:35Z</cp:lastPrinted>
  <dcterms:created xsi:type="dcterms:W3CDTF">2012-02-26T15:09:04Z</dcterms:created>
  <dcterms:modified xsi:type="dcterms:W3CDTF">2014-03-05T02:33:43Z</dcterms:modified>
  <cp:category/>
  <cp:version/>
  <cp:contentType/>
  <cp:contentStatus/>
</cp:coreProperties>
</file>